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8"/>
  </bookViews>
  <sheets>
    <sheet name="Sheet1" sheetId="1" r:id="rId1"/>
    <sheet name="Sheet2" sheetId="2" r:id="rId2"/>
    <sheet name="Sheet3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</sheets>
  <definedNames/>
  <calcPr fullCalcOnLoad="1"/>
</workbook>
</file>

<file path=xl/sharedStrings.xml><?xml version="1.0" encoding="utf-8"?>
<sst xmlns="http://schemas.openxmlformats.org/spreadsheetml/2006/main" count="203" uniqueCount="121">
  <si>
    <t>2021年网通基本情况</t>
  </si>
  <si>
    <t>计量单位</t>
  </si>
  <si>
    <t>2021年</t>
  </si>
  <si>
    <t>2020年</t>
  </si>
  <si>
    <t>2021年比2020年增长</t>
  </si>
  <si>
    <t>绝对数</t>
  </si>
  <si>
    <t>％</t>
  </si>
  <si>
    <t>线 路 里 程</t>
  </si>
  <si>
    <t>皮长公里</t>
  </si>
  <si>
    <t>-</t>
  </si>
  <si>
    <t>电 信 局</t>
  </si>
  <si>
    <t>处</t>
  </si>
  <si>
    <t xml:space="preserve">      其中：设在农村</t>
  </si>
  <si>
    <t>电 话 机</t>
  </si>
  <si>
    <t>部</t>
  </si>
  <si>
    <t>年末职工人员</t>
  </si>
  <si>
    <t>人</t>
  </si>
  <si>
    <t>通电话的乡镇</t>
  </si>
  <si>
    <t>个</t>
  </si>
  <si>
    <t>通电话的村数</t>
  </si>
  <si>
    <t>全县手机用户</t>
  </si>
  <si>
    <t>户</t>
  </si>
  <si>
    <t xml:space="preserve">    其中：农村</t>
  </si>
  <si>
    <t>电信业务总量</t>
  </si>
  <si>
    <t>万元</t>
  </si>
  <si>
    <t xml:space="preserve">      </t>
  </si>
  <si>
    <t>2021年邮政基本情况</t>
  </si>
  <si>
    <t>邮   政   局</t>
  </si>
  <si>
    <t xml:space="preserve">     其中：设在农村</t>
  </si>
  <si>
    <t>邮政业务函件</t>
  </si>
  <si>
    <t>万件</t>
  </si>
  <si>
    <t>速        递</t>
  </si>
  <si>
    <t>件</t>
  </si>
  <si>
    <t>包        裹</t>
  </si>
  <si>
    <t>报        刊</t>
  </si>
  <si>
    <t>万份</t>
  </si>
  <si>
    <t>邮 政 收 入</t>
  </si>
  <si>
    <t>邮政业务总量</t>
  </si>
  <si>
    <t>2021年公路运输情况</t>
  </si>
  <si>
    <t>分类</t>
  </si>
  <si>
    <t xml:space="preserve">单位 </t>
  </si>
  <si>
    <t>数量（台）</t>
  </si>
  <si>
    <t>营运车辆</t>
  </si>
  <si>
    <t>营运客车</t>
  </si>
  <si>
    <t>客运公司</t>
  </si>
  <si>
    <t>通达公司</t>
  </si>
  <si>
    <t>环城公汽</t>
  </si>
  <si>
    <t>红河谷旅游包车</t>
  </si>
  <si>
    <t>出租车</t>
  </si>
  <si>
    <t>营运货车</t>
  </si>
  <si>
    <t>2021年全县固定资产投资完成情况</t>
  </si>
  <si>
    <t>单位：万元</t>
  </si>
  <si>
    <r>
      <t>20</t>
    </r>
    <r>
      <rPr>
        <sz val="12"/>
        <rFont val="宋体"/>
        <family val="0"/>
      </rPr>
      <t>20</t>
    </r>
    <r>
      <rPr>
        <sz val="12"/>
        <rFont val="宋体"/>
        <family val="0"/>
      </rPr>
      <t>年</t>
    </r>
  </si>
  <si>
    <t>%</t>
  </si>
  <si>
    <t>全  县  合  计</t>
  </si>
  <si>
    <t>一、按渠道分</t>
  </si>
  <si>
    <t xml:space="preserve">    1.建设项目</t>
  </si>
  <si>
    <t xml:space="preserve">            建筑工程</t>
  </si>
  <si>
    <t xml:space="preserve">            安装工程</t>
  </si>
  <si>
    <t xml:space="preserve">            设备工器具</t>
  </si>
  <si>
    <t xml:space="preserve">            其他费用</t>
  </si>
  <si>
    <t xml:space="preserve">    2.房地产项目</t>
  </si>
  <si>
    <t>二、按用途分</t>
  </si>
  <si>
    <t xml:space="preserve">    1.农业</t>
  </si>
  <si>
    <t xml:space="preserve">    2.工业</t>
  </si>
  <si>
    <t xml:space="preserve">    3.交通</t>
  </si>
  <si>
    <t xml:space="preserve">    4.水利</t>
  </si>
  <si>
    <t xml:space="preserve">    5.旅游</t>
  </si>
  <si>
    <t xml:space="preserve">    6.教育</t>
  </si>
  <si>
    <t xml:space="preserve">    7.房地产</t>
  </si>
  <si>
    <t xml:space="preserve">    8.其他</t>
  </si>
  <si>
    <t>房屋施工面积(平方米)</t>
  </si>
  <si>
    <t xml:space="preserve">  其中：住宅(平方米)</t>
  </si>
  <si>
    <t>房屋竣工面积(平方米)</t>
  </si>
  <si>
    <t>2021年乡镇固定资产投资完成情况</t>
  </si>
  <si>
    <t>全县总计</t>
  </si>
  <si>
    <t>土 口 子</t>
  </si>
  <si>
    <t>北 三 家</t>
  </si>
  <si>
    <t>敖 家 堡</t>
  </si>
  <si>
    <t>大 苏 河</t>
  </si>
  <si>
    <t>枸 乃 甸</t>
  </si>
  <si>
    <t>清 原 镇</t>
  </si>
  <si>
    <t>红 透 山</t>
  </si>
  <si>
    <t>草    市</t>
  </si>
  <si>
    <t>英 额 门</t>
  </si>
  <si>
    <t>南 口 前</t>
  </si>
  <si>
    <t>南 山 城</t>
  </si>
  <si>
    <t>湾 甸 子</t>
  </si>
  <si>
    <t>大 孤 家</t>
  </si>
  <si>
    <t>夏 家 堡</t>
  </si>
  <si>
    <t>2021年资质以上建筑业情况</t>
  </si>
  <si>
    <t>2021年比2020年增长%</t>
  </si>
  <si>
    <t xml:space="preserve">      企业个数</t>
  </si>
  <si>
    <t xml:space="preserve">      建筑业总产值</t>
  </si>
  <si>
    <t xml:space="preserve">      房屋建筑施工面积</t>
  </si>
  <si>
    <t>万平方米</t>
  </si>
  <si>
    <t xml:space="preserve">      房屋建筑竣工面积</t>
  </si>
  <si>
    <t xml:space="preserve">      年末从业人员</t>
  </si>
  <si>
    <t xml:space="preserve">      资产总计</t>
  </si>
  <si>
    <t xml:space="preserve">          负债合计</t>
  </si>
  <si>
    <t xml:space="preserve">          企业所有者权益合计</t>
  </si>
  <si>
    <t xml:space="preserve">     利润总额</t>
  </si>
  <si>
    <t xml:space="preserve">     建筑业增加值</t>
  </si>
  <si>
    <t>2021年内贸主要指标</t>
  </si>
  <si>
    <t xml:space="preserve"> 一、社会消费品零售总额 </t>
  </si>
  <si>
    <t>二、批零住餐行业销售、经营情况</t>
  </si>
  <si>
    <t xml:space="preserve">     批发业销售额</t>
  </si>
  <si>
    <t xml:space="preserve">     零售业销售额</t>
  </si>
  <si>
    <t xml:space="preserve">     住宿业营业额</t>
  </si>
  <si>
    <t xml:space="preserve">     餐饮业营业额</t>
  </si>
  <si>
    <t>2021年外贸进口、出口情况</t>
  </si>
  <si>
    <t>进出口总额</t>
  </si>
  <si>
    <t xml:space="preserve">    进口额</t>
  </si>
  <si>
    <t xml:space="preserve">    出口额</t>
  </si>
  <si>
    <t>域外引资到位额</t>
  </si>
  <si>
    <t>2021年财政情况</t>
  </si>
  <si>
    <t xml:space="preserve">     财政收支</t>
  </si>
  <si>
    <t xml:space="preserve">     财政总收入</t>
  </si>
  <si>
    <t xml:space="preserve">    一般公共预算收入</t>
  </si>
  <si>
    <t xml:space="preserve">     财政总支出</t>
  </si>
  <si>
    <t xml:space="preserve">     公共财政预算支出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</si>
</sst>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  <numFmt numFmtId="181" formatCode="0.0_ "/>
    <numFmt numFmtId="182" formatCode="0_ "/>
  </numFmts>
  <fonts count="47">
    <font>
      <sz val="12"/>
      <name val="宋体"/>
      <family val="0"/>
    </font>
    <font>
      <sz val="18"/>
      <name val="黑体"/>
      <family val="0"/>
    </font>
    <font>
      <b/>
      <sz val="18"/>
      <name val="黑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方正仿宋简体"/>
      <family val="0"/>
    </font>
    <font>
      <sz val="14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8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80" fontId="0" fillId="0" borderId="11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180" fontId="0" fillId="0" borderId="11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horizontal="left" vertical="center" wrapText="1"/>
    </xf>
    <xf numFmtId="178" fontId="0" fillId="0" borderId="18" xfId="18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right" vertical="center" wrapText="1"/>
    </xf>
    <xf numFmtId="181" fontId="0" fillId="0" borderId="11" xfId="0" applyNumberFormat="1" applyFont="1" applyBorder="1" applyAlignment="1">
      <alignment horizontal="right" vertical="center" wrapText="1"/>
    </xf>
    <xf numFmtId="181" fontId="0" fillId="0" borderId="12" xfId="0" applyNumberFormat="1" applyFont="1" applyBorder="1" applyAlignment="1">
      <alignment horizontal="right" vertical="center" wrapText="1"/>
    </xf>
    <xf numFmtId="181" fontId="0" fillId="0" borderId="11" xfId="0" applyNumberFormat="1" applyFont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2" fillId="33" borderId="0" xfId="0" applyFont="1" applyFill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right"/>
      <protection locked="0"/>
    </xf>
    <xf numFmtId="180" fontId="4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right" vertical="center" wrapText="1"/>
    </xf>
    <xf numFmtId="182" fontId="0" fillId="0" borderId="15" xfId="0" applyNumberForma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180" fontId="0" fillId="0" borderId="11" xfId="0" applyNumberFormat="1" applyBorder="1" applyAlignment="1">
      <alignment horizontal="righ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82" fontId="0" fillId="0" borderId="15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7" fillId="0" borderId="15" xfId="63" applyBorder="1" applyAlignment="1">
      <alignment horizontal="right" vertical="center"/>
      <protection/>
    </xf>
    <xf numFmtId="0" fontId="0" fillId="0" borderId="15" xfId="0" applyFont="1" applyBorder="1" applyAlignment="1">
      <alignment vertical="center" wrapText="1"/>
    </xf>
    <xf numFmtId="182" fontId="0" fillId="0" borderId="15" xfId="0" applyNumberFormat="1" applyFont="1" applyBorder="1" applyAlignment="1">
      <alignment vertical="center" wrapText="1"/>
    </xf>
    <xf numFmtId="180" fontId="0" fillId="0" borderId="11" xfId="0" applyNumberFormat="1" applyFont="1" applyBorder="1" applyAlignment="1">
      <alignment vertical="center" wrapText="1"/>
    </xf>
    <xf numFmtId="182" fontId="0" fillId="0" borderId="15" xfId="0" applyNumberFormat="1" applyFont="1" applyBorder="1" applyAlignment="1">
      <alignment vertical="center" wrapText="1"/>
    </xf>
    <xf numFmtId="180" fontId="0" fillId="0" borderId="11" xfId="0" applyNumberFormat="1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:F1"/>
    </sheetView>
  </sheetViews>
  <sheetFormatPr defaultColWidth="9.00390625" defaultRowHeight="14.25"/>
  <cols>
    <col min="1" max="1" width="22.50390625" style="0" customWidth="1"/>
    <col min="5" max="5" width="11.50390625" style="0" customWidth="1"/>
    <col min="6" max="6" width="10.25390625" style="0" customWidth="1"/>
  </cols>
  <sheetData>
    <row r="1" spans="1:6" ht="22.5">
      <c r="A1" s="1" t="s">
        <v>0</v>
      </c>
      <c r="B1" s="1"/>
      <c r="C1" s="1"/>
      <c r="D1" s="1"/>
      <c r="E1" s="1"/>
      <c r="F1" s="1"/>
    </row>
    <row r="2" spans="1:6" ht="14.25">
      <c r="A2" s="30"/>
      <c r="B2" s="30"/>
      <c r="C2" s="30"/>
      <c r="D2" s="30"/>
      <c r="E2" s="30"/>
      <c r="F2" s="30"/>
    </row>
    <row r="3" spans="1:6" ht="14.25">
      <c r="A3" s="32"/>
      <c r="B3" s="16" t="s">
        <v>1</v>
      </c>
      <c r="C3" s="16" t="s">
        <v>2</v>
      </c>
      <c r="D3" s="16" t="s">
        <v>3</v>
      </c>
      <c r="E3" s="17" t="s">
        <v>4</v>
      </c>
      <c r="F3" s="34"/>
    </row>
    <row r="4" spans="1:6" ht="14.25">
      <c r="A4" s="35"/>
      <c r="B4" s="36"/>
      <c r="C4" s="36"/>
      <c r="D4" s="36"/>
      <c r="E4" s="60" t="s">
        <v>5</v>
      </c>
      <c r="F4" s="17" t="s">
        <v>6</v>
      </c>
    </row>
    <row r="5" spans="1:6" ht="28.5" customHeight="1">
      <c r="A5" s="27" t="s">
        <v>7</v>
      </c>
      <c r="B5" s="60" t="s">
        <v>8</v>
      </c>
      <c r="C5" s="79">
        <v>5680</v>
      </c>
      <c r="D5" s="79">
        <v>5680</v>
      </c>
      <c r="E5" s="80" t="s">
        <v>9</v>
      </c>
      <c r="F5" s="81" t="s">
        <v>9</v>
      </c>
    </row>
    <row r="6" spans="1:6" ht="21.75" customHeight="1">
      <c r="A6" s="27" t="s">
        <v>10</v>
      </c>
      <c r="B6" s="60" t="s">
        <v>11</v>
      </c>
      <c r="C6" s="79">
        <v>17</v>
      </c>
      <c r="D6" s="79">
        <v>17</v>
      </c>
      <c r="E6" s="80" t="s">
        <v>9</v>
      </c>
      <c r="F6" s="81" t="s">
        <v>9</v>
      </c>
    </row>
    <row r="7" spans="1:6" ht="25.5" customHeight="1">
      <c r="A7" s="27" t="s">
        <v>12</v>
      </c>
      <c r="B7" s="60" t="s">
        <v>11</v>
      </c>
      <c r="C7" s="79">
        <v>16</v>
      </c>
      <c r="D7" s="79">
        <v>16</v>
      </c>
      <c r="E7" s="80" t="s">
        <v>9</v>
      </c>
      <c r="F7" s="81" t="s">
        <v>9</v>
      </c>
    </row>
    <row r="8" spans="1:6" ht="23.25" customHeight="1">
      <c r="A8" s="27" t="s">
        <v>13</v>
      </c>
      <c r="B8" s="60" t="s">
        <v>14</v>
      </c>
      <c r="C8" s="79">
        <v>18721</v>
      </c>
      <c r="D8" s="79">
        <v>19430</v>
      </c>
      <c r="E8" s="82">
        <f aca="true" t="shared" si="0" ref="E8:E15">C8-D8</f>
        <v>-709</v>
      </c>
      <c r="F8" s="83">
        <f aca="true" t="shared" si="1" ref="F8:F15">(C8/D8-1)*100</f>
        <v>-3.6489963973237227</v>
      </c>
    </row>
    <row r="9" spans="1:6" ht="23.25" customHeight="1">
      <c r="A9" s="27" t="s">
        <v>12</v>
      </c>
      <c r="B9" s="60" t="s">
        <v>14</v>
      </c>
      <c r="C9" s="79">
        <v>11141</v>
      </c>
      <c r="D9" s="79">
        <v>12326</v>
      </c>
      <c r="E9" s="82">
        <f t="shared" si="0"/>
        <v>-1185</v>
      </c>
      <c r="F9" s="83">
        <f t="shared" si="1"/>
        <v>-9.61382443615123</v>
      </c>
    </row>
    <row r="10" spans="1:6" ht="24" customHeight="1">
      <c r="A10" s="27" t="s">
        <v>15</v>
      </c>
      <c r="B10" s="60" t="s">
        <v>16</v>
      </c>
      <c r="C10" s="79">
        <v>81</v>
      </c>
      <c r="D10" s="79">
        <v>84</v>
      </c>
      <c r="E10" s="80" t="s">
        <v>9</v>
      </c>
      <c r="F10" s="81" t="s">
        <v>9</v>
      </c>
    </row>
    <row r="11" spans="1:6" ht="24" customHeight="1">
      <c r="A11" s="27" t="s">
        <v>17</v>
      </c>
      <c r="B11" s="60" t="s">
        <v>18</v>
      </c>
      <c r="C11" s="79">
        <v>14</v>
      </c>
      <c r="D11" s="79">
        <v>14</v>
      </c>
      <c r="E11" s="80" t="s">
        <v>9</v>
      </c>
      <c r="F11" s="81" t="s">
        <v>9</v>
      </c>
    </row>
    <row r="12" spans="1:6" ht="25.5" customHeight="1">
      <c r="A12" s="27" t="s">
        <v>19</v>
      </c>
      <c r="B12" s="60" t="s">
        <v>18</v>
      </c>
      <c r="C12" s="79">
        <v>188</v>
      </c>
      <c r="D12" s="79">
        <v>188</v>
      </c>
      <c r="E12" s="80" t="s">
        <v>9</v>
      </c>
      <c r="F12" s="81" t="s">
        <v>9</v>
      </c>
    </row>
    <row r="13" spans="1:6" ht="22.5" customHeight="1">
      <c r="A13" s="27" t="s">
        <v>20</v>
      </c>
      <c r="B13" s="60" t="s">
        <v>21</v>
      </c>
      <c r="C13" s="79">
        <v>72209</v>
      </c>
      <c r="D13" s="79">
        <v>68610</v>
      </c>
      <c r="E13" s="82">
        <f t="shared" si="0"/>
        <v>3599</v>
      </c>
      <c r="F13" s="83">
        <f t="shared" si="1"/>
        <v>5.2455910217169555</v>
      </c>
    </row>
    <row r="14" spans="1:6" ht="22.5" customHeight="1">
      <c r="A14" s="27" t="s">
        <v>22</v>
      </c>
      <c r="B14" s="60" t="s">
        <v>21</v>
      </c>
      <c r="C14" s="79">
        <v>30788</v>
      </c>
      <c r="D14" s="79">
        <v>27230</v>
      </c>
      <c r="E14" s="82">
        <f t="shared" si="0"/>
        <v>3558</v>
      </c>
      <c r="F14" s="83">
        <f t="shared" si="1"/>
        <v>13.06647080426</v>
      </c>
    </row>
    <row r="15" spans="1:6" ht="24" customHeight="1">
      <c r="A15" s="27" t="s">
        <v>23</v>
      </c>
      <c r="B15" s="60" t="s">
        <v>24</v>
      </c>
      <c r="C15" s="79">
        <v>5724</v>
      </c>
      <c r="D15" s="79">
        <v>5418</v>
      </c>
      <c r="E15" s="82">
        <f t="shared" si="0"/>
        <v>306</v>
      </c>
      <c r="F15" s="83">
        <f t="shared" si="1"/>
        <v>5.6478405315614655</v>
      </c>
    </row>
    <row r="16" spans="1:6" ht="14.25">
      <c r="A16" s="84"/>
      <c r="B16" s="84"/>
      <c r="C16" s="84"/>
      <c r="D16" s="84"/>
      <c r="E16" s="84"/>
      <c r="F16" s="84"/>
    </row>
    <row r="17" spans="1:6" ht="14.25">
      <c r="A17" s="84"/>
      <c r="B17" s="84"/>
      <c r="C17" s="84"/>
      <c r="D17" s="84"/>
      <c r="E17" s="84"/>
      <c r="F17" s="84"/>
    </row>
    <row r="18" spans="1:6" ht="14.25">
      <c r="A18" s="84"/>
      <c r="B18" s="84"/>
      <c r="C18" s="84"/>
      <c r="D18" s="84"/>
      <c r="E18" s="84"/>
      <c r="F18" s="84"/>
    </row>
    <row r="19" spans="1:6" ht="14.25">
      <c r="A19" s="84" t="s">
        <v>25</v>
      </c>
      <c r="B19" s="84"/>
      <c r="C19" s="84"/>
      <c r="D19" s="84"/>
      <c r="E19" s="84"/>
      <c r="F19" s="84"/>
    </row>
    <row r="20" spans="1:6" ht="14.25">
      <c r="A20" s="84"/>
      <c r="B20" s="84"/>
      <c r="C20" s="84"/>
      <c r="D20" s="84"/>
      <c r="E20" s="84"/>
      <c r="F20" s="84"/>
    </row>
    <row r="22" ht="14.25">
      <c r="C22">
        <v>26</v>
      </c>
    </row>
  </sheetData>
  <sheetProtection/>
  <mergeCells count="11">
    <mergeCell ref="A1:F1"/>
    <mergeCell ref="E3:F3"/>
    <mergeCell ref="A16:F16"/>
    <mergeCell ref="A17:F17"/>
    <mergeCell ref="A18:F18"/>
    <mergeCell ref="A19:F19"/>
    <mergeCell ref="A20:F20"/>
    <mergeCell ref="A3:A4"/>
    <mergeCell ref="B3:B4"/>
    <mergeCell ref="C3:C4"/>
    <mergeCell ref="D3:D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1" sqref="A1:F1"/>
    </sheetView>
  </sheetViews>
  <sheetFormatPr defaultColWidth="9.00390625" defaultRowHeight="14.25"/>
  <cols>
    <col min="1" max="1" width="19.75390625" style="0" customWidth="1"/>
    <col min="6" max="6" width="12.625" style="0" customWidth="1"/>
  </cols>
  <sheetData>
    <row r="1" spans="1:6" ht="43.5" customHeight="1">
      <c r="A1" s="1" t="s">
        <v>26</v>
      </c>
      <c r="B1" s="1"/>
      <c r="C1" s="1"/>
      <c r="D1" s="1"/>
      <c r="E1" s="1"/>
      <c r="F1" s="1"/>
    </row>
    <row r="2" ht="21" customHeight="1"/>
    <row r="3" spans="1:6" ht="24.75" customHeight="1">
      <c r="A3" s="15"/>
      <c r="B3" s="77" t="s">
        <v>1</v>
      </c>
      <c r="C3" s="77" t="s">
        <v>2</v>
      </c>
      <c r="D3" s="77" t="s">
        <v>3</v>
      </c>
      <c r="E3" s="22" t="s">
        <v>4</v>
      </c>
      <c r="F3" s="18"/>
    </row>
    <row r="4" spans="1:6" ht="22.5" customHeight="1">
      <c r="A4" s="19"/>
      <c r="B4" s="20"/>
      <c r="C4" s="20"/>
      <c r="D4" s="20"/>
      <c r="E4" s="21" t="s">
        <v>5</v>
      </c>
      <c r="F4" s="22" t="s">
        <v>6</v>
      </c>
    </row>
    <row r="5" spans="1:6" ht="27.75" customHeight="1">
      <c r="A5" s="62" t="s">
        <v>27</v>
      </c>
      <c r="B5" s="21" t="s">
        <v>11</v>
      </c>
      <c r="C5" s="78">
        <v>19</v>
      </c>
      <c r="D5" s="78">
        <v>19</v>
      </c>
      <c r="E5" s="54" t="s">
        <v>9</v>
      </c>
      <c r="F5" s="61" t="s">
        <v>9</v>
      </c>
    </row>
    <row r="6" spans="1:6" ht="30" customHeight="1">
      <c r="A6" s="62" t="s">
        <v>28</v>
      </c>
      <c r="B6" s="21" t="s">
        <v>11</v>
      </c>
      <c r="C6" s="78">
        <v>14</v>
      </c>
      <c r="D6" s="78">
        <v>15</v>
      </c>
      <c r="E6" s="54" t="s">
        <v>9</v>
      </c>
      <c r="F6" s="61" t="s">
        <v>9</v>
      </c>
    </row>
    <row r="7" spans="1:6" ht="30.75" customHeight="1">
      <c r="A7" s="62" t="s">
        <v>29</v>
      </c>
      <c r="B7" s="21" t="s">
        <v>30</v>
      </c>
      <c r="C7" s="78">
        <v>0.87</v>
      </c>
      <c r="D7" s="78">
        <v>2.99</v>
      </c>
      <c r="E7" s="54">
        <f aca="true" t="shared" si="0" ref="E7:E13">C7-D7</f>
        <v>-2.12</v>
      </c>
      <c r="F7" s="61">
        <f aca="true" t="shared" si="1" ref="F7:F13">(C7/D7-1)*100</f>
        <v>-70.90301003344482</v>
      </c>
    </row>
    <row r="8" spans="1:6" ht="32.25" customHeight="1">
      <c r="A8" s="62" t="s">
        <v>31</v>
      </c>
      <c r="B8" s="21" t="s">
        <v>32</v>
      </c>
      <c r="C8" s="78">
        <v>17318</v>
      </c>
      <c r="D8" s="78">
        <v>24656</v>
      </c>
      <c r="E8" s="54">
        <f t="shared" si="0"/>
        <v>-7338</v>
      </c>
      <c r="F8" s="61">
        <f t="shared" si="1"/>
        <v>-29.761518494484097</v>
      </c>
    </row>
    <row r="9" spans="1:6" ht="36.75" customHeight="1">
      <c r="A9" s="62" t="s">
        <v>33</v>
      </c>
      <c r="B9" s="21" t="s">
        <v>32</v>
      </c>
      <c r="C9" s="78">
        <v>1322</v>
      </c>
      <c r="D9" s="78">
        <v>1793</v>
      </c>
      <c r="E9" s="54">
        <f t="shared" si="0"/>
        <v>-471</v>
      </c>
      <c r="F9" s="61">
        <f t="shared" si="1"/>
        <v>-26.26882320133854</v>
      </c>
    </row>
    <row r="10" spans="1:6" ht="28.5" customHeight="1">
      <c r="A10" s="62" t="s">
        <v>34</v>
      </c>
      <c r="B10" s="21" t="s">
        <v>35</v>
      </c>
      <c r="C10" s="78">
        <v>31.2</v>
      </c>
      <c r="D10" s="78">
        <v>28.5</v>
      </c>
      <c r="E10" s="54">
        <f t="shared" si="0"/>
        <v>2.6999999999999993</v>
      </c>
      <c r="F10" s="61">
        <f t="shared" si="1"/>
        <v>9.473684210526322</v>
      </c>
    </row>
    <row r="11" spans="1:6" ht="24" customHeight="1">
      <c r="A11" s="62" t="s">
        <v>36</v>
      </c>
      <c r="B11" s="21" t="s">
        <v>24</v>
      </c>
      <c r="C11" s="78">
        <v>590.1</v>
      </c>
      <c r="D11" s="78">
        <v>493.1</v>
      </c>
      <c r="E11" s="54">
        <f t="shared" si="0"/>
        <v>97</v>
      </c>
      <c r="F11" s="61">
        <f t="shared" si="1"/>
        <v>19.6714662340296</v>
      </c>
    </row>
    <row r="12" spans="1:6" ht="24.75" customHeight="1">
      <c r="A12" s="62" t="s">
        <v>15</v>
      </c>
      <c r="B12" s="21" t="s">
        <v>16</v>
      </c>
      <c r="C12" s="78">
        <v>104</v>
      </c>
      <c r="D12" s="78">
        <v>111</v>
      </c>
      <c r="E12" s="54">
        <f t="shared" si="0"/>
        <v>-7</v>
      </c>
      <c r="F12" s="61">
        <f t="shared" si="1"/>
        <v>-6.3063063063063085</v>
      </c>
    </row>
    <row r="13" spans="1:6" ht="30" customHeight="1">
      <c r="A13" s="62" t="s">
        <v>37</v>
      </c>
      <c r="B13" s="21" t="s">
        <v>24</v>
      </c>
      <c r="C13" s="78">
        <v>721.8</v>
      </c>
      <c r="D13" s="78">
        <v>752.8</v>
      </c>
      <c r="E13" s="54">
        <f t="shared" si="0"/>
        <v>-31</v>
      </c>
      <c r="F13" s="61">
        <f t="shared" si="1"/>
        <v>-4.117959617428268</v>
      </c>
    </row>
    <row r="23" ht="14.25">
      <c r="C23">
        <v>27</v>
      </c>
    </row>
  </sheetData>
  <sheetProtection/>
  <mergeCells count="6">
    <mergeCell ref="A1:F1"/>
    <mergeCell ref="E3:F3"/>
    <mergeCell ref="A3:A4"/>
    <mergeCell ref="B3:B4"/>
    <mergeCell ref="C3:C4"/>
    <mergeCell ref="D3:D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9" sqref="D9:E9"/>
    </sheetView>
  </sheetViews>
  <sheetFormatPr defaultColWidth="9.00390625" defaultRowHeight="14.25"/>
  <cols>
    <col min="1" max="1" width="17.625" style="0" customWidth="1"/>
    <col min="2" max="2" width="14.00390625" style="0" customWidth="1"/>
    <col min="5" max="5" width="13.625" style="0" customWidth="1"/>
    <col min="6" max="6" width="16.125" style="0" customWidth="1"/>
  </cols>
  <sheetData>
    <row r="1" spans="1:6" ht="46.5" customHeight="1">
      <c r="A1" s="65" t="s">
        <v>38</v>
      </c>
      <c r="B1" s="65"/>
      <c r="C1" s="65"/>
      <c r="D1" s="65"/>
      <c r="E1" s="65"/>
      <c r="F1" s="1"/>
    </row>
    <row r="2" spans="1:6" ht="28.5" customHeight="1">
      <c r="A2" s="66" t="s">
        <v>39</v>
      </c>
      <c r="B2" s="67" t="s">
        <v>40</v>
      </c>
      <c r="C2" s="67"/>
      <c r="D2" s="67" t="s">
        <v>41</v>
      </c>
      <c r="E2" s="68"/>
      <c r="F2" s="69"/>
    </row>
    <row r="3" spans="1:6" ht="29.25" customHeight="1">
      <c r="A3" s="70" t="s">
        <v>42</v>
      </c>
      <c r="B3" s="70"/>
      <c r="C3" s="66"/>
      <c r="D3" s="71">
        <v>2760</v>
      </c>
      <c r="E3" s="72"/>
      <c r="F3" s="73"/>
    </row>
    <row r="4" spans="1:6" ht="29.25" customHeight="1">
      <c r="A4" s="66" t="s">
        <v>43</v>
      </c>
      <c r="B4" s="67" t="s">
        <v>44</v>
      </c>
      <c r="C4" s="67"/>
      <c r="D4" s="74">
        <v>87</v>
      </c>
      <c r="E4" s="71">
        <v>182</v>
      </c>
      <c r="F4" s="73"/>
    </row>
    <row r="5" spans="1:6" ht="24" customHeight="1">
      <c r="A5" s="66"/>
      <c r="B5" s="67" t="s">
        <v>45</v>
      </c>
      <c r="C5" s="67"/>
      <c r="D5" s="74">
        <v>21</v>
      </c>
      <c r="E5" s="71"/>
      <c r="F5" s="58"/>
    </row>
    <row r="6" spans="1:6" ht="26.25" customHeight="1">
      <c r="A6" s="66"/>
      <c r="B6" s="67" t="s">
        <v>46</v>
      </c>
      <c r="C6" s="67"/>
      <c r="D6" s="74">
        <v>60</v>
      </c>
      <c r="E6" s="71"/>
      <c r="F6" s="58"/>
    </row>
    <row r="7" spans="1:6" ht="28.5" customHeight="1">
      <c r="A7" s="66"/>
      <c r="B7" s="67" t="s">
        <v>47</v>
      </c>
      <c r="C7" s="67"/>
      <c r="D7" s="74">
        <v>14</v>
      </c>
      <c r="E7" s="71"/>
      <c r="F7" s="58"/>
    </row>
    <row r="8" spans="1:6" ht="27.75" customHeight="1">
      <c r="A8" s="66" t="s">
        <v>48</v>
      </c>
      <c r="B8" s="67" t="s">
        <v>9</v>
      </c>
      <c r="C8" s="67"/>
      <c r="D8" s="74">
        <v>426</v>
      </c>
      <c r="E8" s="71"/>
      <c r="F8" s="58"/>
    </row>
    <row r="9" spans="1:6" ht="26.25" customHeight="1">
      <c r="A9" s="66" t="s">
        <v>49</v>
      </c>
      <c r="B9" s="67" t="s">
        <v>9</v>
      </c>
      <c r="C9" s="67"/>
      <c r="D9" s="74">
        <v>2152</v>
      </c>
      <c r="E9" s="71"/>
      <c r="F9" s="58"/>
    </row>
    <row r="10" spans="1:6" ht="14.25">
      <c r="A10" s="75"/>
      <c r="B10" s="75"/>
      <c r="C10" s="75"/>
      <c r="D10" s="75"/>
      <c r="E10" s="75"/>
      <c r="F10" s="58"/>
    </row>
    <row r="11" spans="1:6" ht="14.25">
      <c r="A11" s="57"/>
      <c r="B11" s="57"/>
      <c r="C11" s="57"/>
      <c r="D11" s="57"/>
      <c r="E11" s="57"/>
      <c r="F11" s="58"/>
    </row>
    <row r="12" spans="1:6" ht="14.25">
      <c r="A12" s="57"/>
      <c r="B12" s="57"/>
      <c r="C12" s="57"/>
      <c r="D12" s="57"/>
      <c r="E12" s="57"/>
      <c r="F12" s="58"/>
    </row>
    <row r="13" spans="1:6" ht="14.25">
      <c r="A13" s="57"/>
      <c r="B13" s="57"/>
      <c r="C13" s="57"/>
      <c r="D13" s="57"/>
      <c r="E13" s="57"/>
      <c r="F13" s="58"/>
    </row>
    <row r="14" spans="1:6" ht="14.25">
      <c r="A14" s="57"/>
      <c r="B14" s="57"/>
      <c r="C14" s="57">
        <v>28</v>
      </c>
      <c r="D14" s="57"/>
      <c r="E14" s="57"/>
      <c r="F14" s="58"/>
    </row>
    <row r="15" spans="1:6" ht="14.25">
      <c r="A15" s="57"/>
      <c r="B15" s="57"/>
      <c r="C15" s="57"/>
      <c r="D15" s="57"/>
      <c r="E15" s="57"/>
      <c r="F15" s="58"/>
    </row>
    <row r="16" spans="1:5" ht="14.25">
      <c r="A16" s="76"/>
      <c r="B16" s="76"/>
      <c r="C16" s="76"/>
      <c r="D16" s="76"/>
      <c r="E16" s="76"/>
    </row>
  </sheetData>
  <sheetProtection/>
  <mergeCells count="16">
    <mergeCell ref="A1:E1"/>
    <mergeCell ref="B2:C2"/>
    <mergeCell ref="D2:E2"/>
    <mergeCell ref="A3:C3"/>
    <mergeCell ref="D3:E3"/>
    <mergeCell ref="B4:C4"/>
    <mergeCell ref="B5:C5"/>
    <mergeCell ref="B6:C6"/>
    <mergeCell ref="B7:C7"/>
    <mergeCell ref="B8:C8"/>
    <mergeCell ref="D8:E8"/>
    <mergeCell ref="B9:C9"/>
    <mergeCell ref="D9:E9"/>
    <mergeCell ref="A16:E16"/>
    <mergeCell ref="A4:A7"/>
    <mergeCell ref="E4:E7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5" sqref="A5:E5"/>
    </sheetView>
  </sheetViews>
  <sheetFormatPr defaultColWidth="9.00390625" defaultRowHeight="14.25"/>
  <cols>
    <col min="1" max="1" width="24.875" style="0" customWidth="1"/>
    <col min="4" max="4" width="12.125" style="0" customWidth="1"/>
    <col min="5" max="5" width="11.00390625" style="0" customWidth="1"/>
    <col min="7" max="7" width="12.125" style="0" customWidth="1"/>
  </cols>
  <sheetData>
    <row r="1" spans="1:7" ht="11.25" customHeight="1">
      <c r="A1" s="59"/>
      <c r="B1" s="59"/>
      <c r="C1" s="59"/>
      <c r="D1" s="59"/>
      <c r="E1" s="59"/>
      <c r="F1" s="59"/>
      <c r="G1" s="59"/>
    </row>
    <row r="2" spans="1:7" ht="14.25" hidden="1">
      <c r="A2" s="31"/>
      <c r="B2" s="31"/>
      <c r="C2" s="31"/>
      <c r="D2" s="31"/>
      <c r="E2" s="31"/>
      <c r="F2" s="31"/>
      <c r="G2" s="31"/>
    </row>
    <row r="3" spans="1:7" ht="14.25" hidden="1">
      <c r="A3" s="57"/>
      <c r="B3" s="57"/>
      <c r="C3" s="57"/>
      <c r="D3" s="57"/>
      <c r="E3" s="57"/>
      <c r="F3" s="57"/>
      <c r="G3" s="57"/>
    </row>
    <row r="4" spans="1:7" ht="14.25" hidden="1">
      <c r="A4" s="57"/>
      <c r="B4" s="57"/>
      <c r="C4" s="57"/>
      <c r="D4" s="57"/>
      <c r="E4" s="57"/>
      <c r="F4" s="57"/>
      <c r="G4" s="57"/>
    </row>
    <row r="5" spans="1:7" ht="22.5">
      <c r="A5" s="1" t="s">
        <v>50</v>
      </c>
      <c r="B5" s="1"/>
      <c r="C5" s="1"/>
      <c r="D5" s="1"/>
      <c r="E5" s="1"/>
      <c r="F5" s="57"/>
      <c r="G5" s="57"/>
    </row>
    <row r="6" spans="4:7" ht="14.25">
      <c r="D6" s="52"/>
      <c r="E6" s="52" t="s">
        <v>51</v>
      </c>
      <c r="F6" s="57"/>
      <c r="G6" s="57"/>
    </row>
    <row r="7" spans="1:7" ht="14.25">
      <c r="A7" s="15"/>
      <c r="B7" s="16" t="s">
        <v>2</v>
      </c>
      <c r="C7" s="16" t="s">
        <v>52</v>
      </c>
      <c r="D7" s="60" t="s">
        <v>4</v>
      </c>
      <c r="E7" s="22"/>
      <c r="F7" s="57"/>
      <c r="G7" s="57"/>
    </row>
    <row r="8" spans="1:7" ht="14.25">
      <c r="A8" s="19"/>
      <c r="B8" s="20"/>
      <c r="C8" s="20"/>
      <c r="D8" s="21" t="s">
        <v>5</v>
      </c>
      <c r="E8" s="22" t="s">
        <v>53</v>
      </c>
      <c r="F8" s="57"/>
      <c r="G8" s="57"/>
    </row>
    <row r="9" spans="1:7" ht="14.25">
      <c r="A9" s="53" t="s">
        <v>54</v>
      </c>
      <c r="B9" s="54">
        <v>258906</v>
      </c>
      <c r="C9" s="54">
        <v>217262</v>
      </c>
      <c r="D9" s="55">
        <f>B9-C9</f>
        <v>41644</v>
      </c>
      <c r="E9" s="61">
        <f>(B9/C9-1)*100</f>
        <v>19.16764091281493</v>
      </c>
      <c r="F9" s="57"/>
      <c r="G9" s="57"/>
    </row>
    <row r="10" spans="1:7" ht="14.25">
      <c r="A10" s="62" t="s">
        <v>55</v>
      </c>
      <c r="B10" s="54"/>
      <c r="C10" s="54"/>
      <c r="D10" s="55"/>
      <c r="E10" s="61"/>
      <c r="F10" s="57"/>
      <c r="G10" s="57"/>
    </row>
    <row r="11" spans="1:7" ht="14.25">
      <c r="A11" s="62" t="s">
        <v>56</v>
      </c>
      <c r="B11" s="54">
        <v>228953</v>
      </c>
      <c r="C11" s="54">
        <v>181604</v>
      </c>
      <c r="D11" s="55">
        <f aca="true" t="shared" si="0" ref="D11:D20">B11-C11</f>
        <v>47349</v>
      </c>
      <c r="E11" s="61">
        <f aca="true" t="shared" si="1" ref="E11:E18">(B11/C11-1)*100</f>
        <v>26.072663597718115</v>
      </c>
      <c r="F11" s="57"/>
      <c r="G11" s="57"/>
    </row>
    <row r="12" spans="1:7" ht="14.25">
      <c r="A12" s="62" t="s">
        <v>57</v>
      </c>
      <c r="B12" s="54">
        <v>159248</v>
      </c>
      <c r="C12" s="54">
        <v>138937</v>
      </c>
      <c r="D12" s="55">
        <f t="shared" si="0"/>
        <v>20311</v>
      </c>
      <c r="E12" s="61">
        <f t="shared" si="1"/>
        <v>14.618856028271798</v>
      </c>
      <c r="F12" s="57"/>
      <c r="G12" s="57"/>
    </row>
    <row r="13" spans="1:7" ht="14.25">
      <c r="A13" s="62" t="s">
        <v>58</v>
      </c>
      <c r="B13" s="54">
        <v>10784</v>
      </c>
      <c r="C13" s="54">
        <v>3045</v>
      </c>
      <c r="D13" s="55">
        <f t="shared" si="0"/>
        <v>7739</v>
      </c>
      <c r="E13" s="61">
        <f t="shared" si="1"/>
        <v>254.1543513957307</v>
      </c>
      <c r="F13" s="57"/>
      <c r="G13" s="57"/>
    </row>
    <row r="14" spans="1:7" ht="14.25">
      <c r="A14" s="62" t="s">
        <v>59</v>
      </c>
      <c r="B14" s="54">
        <v>19222</v>
      </c>
      <c r="C14" s="54">
        <v>1560</v>
      </c>
      <c r="D14" s="55">
        <f t="shared" si="0"/>
        <v>17662</v>
      </c>
      <c r="E14" s="61">
        <f t="shared" si="1"/>
        <v>1132.179487179487</v>
      </c>
      <c r="F14" s="57"/>
      <c r="G14" s="57"/>
    </row>
    <row r="15" spans="1:7" ht="14.25">
      <c r="A15" s="62" t="s">
        <v>60</v>
      </c>
      <c r="B15" s="54">
        <v>39699</v>
      </c>
      <c r="C15" s="54">
        <v>23014</v>
      </c>
      <c r="D15" s="55">
        <f t="shared" si="0"/>
        <v>16685</v>
      </c>
      <c r="E15" s="61">
        <f t="shared" si="1"/>
        <v>72.49934822282088</v>
      </c>
      <c r="F15" s="57"/>
      <c r="G15" s="57"/>
    </row>
    <row r="16" spans="1:7" ht="14.25">
      <c r="A16" s="62" t="s">
        <v>61</v>
      </c>
      <c r="B16" s="54">
        <v>29953</v>
      </c>
      <c r="C16" s="54">
        <v>35658</v>
      </c>
      <c r="D16" s="55">
        <f t="shared" si="0"/>
        <v>-5705</v>
      </c>
      <c r="E16" s="61">
        <f t="shared" si="1"/>
        <v>-15.999214762465641</v>
      </c>
      <c r="F16" s="57"/>
      <c r="G16" s="57"/>
    </row>
    <row r="17" spans="1:7" ht="14.25">
      <c r="A17" s="62" t="s">
        <v>57</v>
      </c>
      <c r="B17" s="54">
        <v>22486</v>
      </c>
      <c r="C17" s="54">
        <v>15819</v>
      </c>
      <c r="D17" s="55">
        <f t="shared" si="0"/>
        <v>6667</v>
      </c>
      <c r="E17" s="61">
        <f t="shared" si="1"/>
        <v>42.14552120867312</v>
      </c>
      <c r="F17" s="57"/>
      <c r="G17" s="63"/>
    </row>
    <row r="18" spans="1:6" ht="14.25">
      <c r="A18" s="62" t="s">
        <v>58</v>
      </c>
      <c r="B18" s="54">
        <v>1451</v>
      </c>
      <c r="C18" s="54">
        <v>190</v>
      </c>
      <c r="D18" s="55">
        <f t="shared" si="0"/>
        <v>1261</v>
      </c>
      <c r="E18" s="61">
        <f t="shared" si="1"/>
        <v>663.6842105263158</v>
      </c>
      <c r="F18" s="31"/>
    </row>
    <row r="19" spans="1:6" ht="14.25">
      <c r="A19" s="62" t="s">
        <v>59</v>
      </c>
      <c r="B19" s="54">
        <v>1213</v>
      </c>
      <c r="C19" s="54">
        <v>42</v>
      </c>
      <c r="D19" s="55">
        <f t="shared" si="0"/>
        <v>1171</v>
      </c>
      <c r="E19" s="61" t="s">
        <v>9</v>
      </c>
      <c r="F19" s="31"/>
    </row>
    <row r="20" spans="1:6" ht="14.25">
      <c r="A20" s="62" t="s">
        <v>60</v>
      </c>
      <c r="B20" s="54">
        <v>4803</v>
      </c>
      <c r="C20" s="54">
        <v>19607</v>
      </c>
      <c r="D20" s="55">
        <f t="shared" si="0"/>
        <v>-14804</v>
      </c>
      <c r="E20" s="61">
        <f>(B20/C20-1)*100</f>
        <v>-75.50364665680624</v>
      </c>
      <c r="F20" s="31"/>
    </row>
    <row r="21" spans="1:6" ht="14.25">
      <c r="A21" s="62" t="s">
        <v>62</v>
      </c>
      <c r="B21" s="54"/>
      <c r="C21" s="54"/>
      <c r="D21" s="55"/>
      <c r="E21" s="61"/>
      <c r="F21" s="31"/>
    </row>
    <row r="22" spans="1:6" ht="14.25">
      <c r="A22" s="62" t="s">
        <v>63</v>
      </c>
      <c r="B22" s="54">
        <v>11780</v>
      </c>
      <c r="C22" s="54">
        <v>16945</v>
      </c>
      <c r="D22" s="55">
        <f aca="true" t="shared" si="2" ref="D22:D33">B22-C22</f>
        <v>-5165</v>
      </c>
      <c r="E22" s="61">
        <f aca="true" t="shared" si="3" ref="E22:E33">(B22/C22-1)*100</f>
        <v>-30.480967837120097</v>
      </c>
      <c r="F22" s="31"/>
    </row>
    <row r="23" spans="1:6" ht="14.25">
      <c r="A23" s="62" t="s">
        <v>64</v>
      </c>
      <c r="B23" s="54">
        <v>171784</v>
      </c>
      <c r="C23" s="54">
        <v>125788</v>
      </c>
      <c r="D23" s="55">
        <f t="shared" si="2"/>
        <v>45996</v>
      </c>
      <c r="E23" s="61">
        <f t="shared" si="3"/>
        <v>36.56628613222246</v>
      </c>
      <c r="F23" s="31"/>
    </row>
    <row r="24" spans="1:6" ht="14.25">
      <c r="A24" s="62" t="s">
        <v>65</v>
      </c>
      <c r="B24" s="54">
        <v>11374</v>
      </c>
      <c r="C24" s="54">
        <v>3595</v>
      </c>
      <c r="D24" s="55">
        <f t="shared" si="2"/>
        <v>7779</v>
      </c>
      <c r="E24" s="61">
        <f t="shared" si="3"/>
        <v>216.38386648122392</v>
      </c>
      <c r="F24" s="31"/>
    </row>
    <row r="25" spans="1:5" ht="14.25">
      <c r="A25" s="27" t="s">
        <v>66</v>
      </c>
      <c r="B25" s="25">
        <v>8858</v>
      </c>
      <c r="C25" s="25">
        <v>3237</v>
      </c>
      <c r="D25" s="64">
        <f t="shared" si="2"/>
        <v>5621</v>
      </c>
      <c r="E25" s="26">
        <f t="shared" si="3"/>
        <v>173.64843991350014</v>
      </c>
    </row>
    <row r="26" spans="1:5" ht="14.25">
      <c r="A26" s="27" t="s">
        <v>67</v>
      </c>
      <c r="B26" s="25">
        <v>5904</v>
      </c>
      <c r="C26" s="25">
        <v>3719</v>
      </c>
      <c r="D26" s="64">
        <f t="shared" si="2"/>
        <v>2185</v>
      </c>
      <c r="E26" s="26">
        <f t="shared" si="3"/>
        <v>58.75235278300619</v>
      </c>
    </row>
    <row r="27" spans="1:5" ht="14.25">
      <c r="A27" s="27" t="s">
        <v>68</v>
      </c>
      <c r="B27" s="25">
        <v>2150</v>
      </c>
      <c r="C27" s="25">
        <v>0</v>
      </c>
      <c r="D27" s="64">
        <f t="shared" si="2"/>
        <v>2150</v>
      </c>
      <c r="E27" s="61" t="s">
        <v>9</v>
      </c>
    </row>
    <row r="28" spans="1:5" ht="14.25">
      <c r="A28" s="27" t="s">
        <v>69</v>
      </c>
      <c r="B28" s="25">
        <v>29953</v>
      </c>
      <c r="C28" s="25">
        <v>35658</v>
      </c>
      <c r="D28" s="64">
        <f t="shared" si="2"/>
        <v>-5705</v>
      </c>
      <c r="E28" s="61">
        <f t="shared" si="3"/>
        <v>-15.999214762465641</v>
      </c>
    </row>
    <row r="29" spans="1:5" ht="14.25">
      <c r="A29" s="62" t="s">
        <v>70</v>
      </c>
      <c r="B29" s="25">
        <v>17103</v>
      </c>
      <c r="C29" s="25">
        <v>28320</v>
      </c>
      <c r="D29" s="64">
        <f t="shared" si="2"/>
        <v>-11217</v>
      </c>
      <c r="E29" s="26">
        <f t="shared" si="3"/>
        <v>-39.60805084745763</v>
      </c>
    </row>
    <row r="30" spans="1:5" ht="14.25">
      <c r="A30" s="27" t="s">
        <v>71</v>
      </c>
      <c r="B30" s="25">
        <v>281950</v>
      </c>
      <c r="C30" s="25">
        <v>320321</v>
      </c>
      <c r="D30" s="64">
        <f t="shared" si="2"/>
        <v>-38371</v>
      </c>
      <c r="E30" s="26">
        <f t="shared" si="3"/>
        <v>-11.978921144726694</v>
      </c>
    </row>
    <row r="31" spans="1:5" ht="14.25">
      <c r="A31" s="62" t="s">
        <v>72</v>
      </c>
      <c r="B31" s="54">
        <v>247917</v>
      </c>
      <c r="C31" s="54">
        <v>265312</v>
      </c>
      <c r="D31" s="55">
        <f t="shared" si="2"/>
        <v>-17395</v>
      </c>
      <c r="E31" s="61">
        <f t="shared" si="3"/>
        <v>-6.556431672898322</v>
      </c>
    </row>
    <row r="32" spans="1:5" ht="14.25">
      <c r="A32" s="62" t="s">
        <v>73</v>
      </c>
      <c r="B32" s="54">
        <v>38935</v>
      </c>
      <c r="C32" s="54">
        <v>52566</v>
      </c>
      <c r="D32" s="55">
        <f t="shared" si="2"/>
        <v>-13631</v>
      </c>
      <c r="E32" s="61">
        <f t="shared" si="3"/>
        <v>-25.931210288018868</v>
      </c>
    </row>
    <row r="33" spans="1:5" ht="14.25">
      <c r="A33" s="62" t="s">
        <v>72</v>
      </c>
      <c r="B33" s="54">
        <v>36358</v>
      </c>
      <c r="C33" s="54">
        <v>33999</v>
      </c>
      <c r="D33" s="55">
        <f t="shared" si="2"/>
        <v>2359</v>
      </c>
      <c r="E33" s="61">
        <f t="shared" si="3"/>
        <v>6.938439365863691</v>
      </c>
    </row>
    <row r="38" ht="14.25">
      <c r="B38">
        <v>29</v>
      </c>
    </row>
  </sheetData>
  <sheetProtection/>
  <mergeCells count="8">
    <mergeCell ref="A1:G1"/>
    <mergeCell ref="B3:G3"/>
    <mergeCell ref="A5:E5"/>
    <mergeCell ref="D7:E7"/>
    <mergeCell ref="A3:A4"/>
    <mergeCell ref="A7:A8"/>
    <mergeCell ref="B7:B8"/>
    <mergeCell ref="C7:C8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1" sqref="A1:E1"/>
    </sheetView>
  </sheetViews>
  <sheetFormatPr defaultColWidth="9.00390625" defaultRowHeight="14.25"/>
  <cols>
    <col min="1" max="1" width="21.125" style="0" customWidth="1"/>
    <col min="4" max="4" width="10.75390625" style="0" customWidth="1"/>
    <col min="5" max="5" width="12.625" style="0" customWidth="1"/>
  </cols>
  <sheetData>
    <row r="1" spans="1:5" ht="22.5">
      <c r="A1" s="1" t="s">
        <v>74</v>
      </c>
      <c r="B1" s="1"/>
      <c r="C1" s="1"/>
      <c r="D1" s="1"/>
      <c r="E1" s="1"/>
    </row>
    <row r="2" spans="4:5" ht="14.25">
      <c r="D2" s="52"/>
      <c r="E2" s="52" t="s">
        <v>51</v>
      </c>
    </row>
    <row r="3" spans="1:6" ht="14.25">
      <c r="A3" s="15"/>
      <c r="B3" s="16" t="s">
        <v>2</v>
      </c>
      <c r="C3" s="16" t="s">
        <v>52</v>
      </c>
      <c r="D3" s="17" t="s">
        <v>4</v>
      </c>
      <c r="E3" s="18"/>
      <c r="F3" s="31"/>
    </row>
    <row r="4" spans="1:6" ht="14.25">
      <c r="A4" s="19"/>
      <c r="B4" s="20"/>
      <c r="C4" s="20"/>
      <c r="D4" s="21" t="s">
        <v>5</v>
      </c>
      <c r="E4" s="22" t="s">
        <v>53</v>
      </c>
      <c r="F4" s="31"/>
    </row>
    <row r="5" spans="1:6" ht="14.25">
      <c r="A5" s="53" t="s">
        <v>75</v>
      </c>
      <c r="B5" s="54">
        <v>258906</v>
      </c>
      <c r="C5" s="54">
        <v>217262</v>
      </c>
      <c r="D5" s="55">
        <f>B5-C5</f>
        <v>41644</v>
      </c>
      <c r="E5" s="13">
        <f>(B5/C5-1)*100</f>
        <v>19.16764091281493</v>
      </c>
      <c r="F5" s="31"/>
    </row>
    <row r="6" spans="1:6" ht="14.25">
      <c r="A6" s="53" t="s">
        <v>76</v>
      </c>
      <c r="B6" s="54">
        <v>889</v>
      </c>
      <c r="C6" s="54">
        <v>2070</v>
      </c>
      <c r="D6" s="55">
        <f>B6-C6</f>
        <v>-1181</v>
      </c>
      <c r="E6" s="13">
        <f>(B6/C6-1)*100</f>
        <v>-57.05314009661836</v>
      </c>
      <c r="F6" s="31"/>
    </row>
    <row r="7" spans="1:6" ht="14.25">
      <c r="A7" s="53" t="s">
        <v>77</v>
      </c>
      <c r="B7" s="54">
        <v>131178</v>
      </c>
      <c r="C7" s="54">
        <v>121661</v>
      </c>
      <c r="D7" s="55">
        <f aca="true" t="shared" si="0" ref="D7:D19">B7-C7</f>
        <v>9517</v>
      </c>
      <c r="E7" s="13">
        <f aca="true" t="shared" si="1" ref="E7:E19">(B7/C7-1)*100</f>
        <v>7.822556119052115</v>
      </c>
      <c r="F7" s="31"/>
    </row>
    <row r="8" spans="1:6" ht="14.25">
      <c r="A8" s="53" t="s">
        <v>78</v>
      </c>
      <c r="B8" s="54">
        <v>5108</v>
      </c>
      <c r="C8" s="54">
        <v>1640</v>
      </c>
      <c r="D8" s="55">
        <f t="shared" si="0"/>
        <v>3468</v>
      </c>
      <c r="E8" s="13">
        <f t="shared" si="1"/>
        <v>211.46341463414635</v>
      </c>
      <c r="F8" s="31"/>
    </row>
    <row r="9" spans="1:6" ht="14.25">
      <c r="A9" s="53" t="s">
        <v>79</v>
      </c>
      <c r="B9" s="54">
        <v>5310</v>
      </c>
      <c r="C9" s="54">
        <v>1020</v>
      </c>
      <c r="D9" s="55">
        <f t="shared" si="0"/>
        <v>4290</v>
      </c>
      <c r="E9" s="13">
        <f t="shared" si="1"/>
        <v>420.5882352941177</v>
      </c>
      <c r="F9" s="31"/>
    </row>
    <row r="10" spans="1:6" ht="14.25">
      <c r="A10" s="53" t="s">
        <v>80</v>
      </c>
      <c r="B10" s="54">
        <v>1628</v>
      </c>
      <c r="C10" s="54">
        <v>291</v>
      </c>
      <c r="D10" s="55">
        <f t="shared" si="0"/>
        <v>1337</v>
      </c>
      <c r="E10" s="13">
        <f t="shared" si="1"/>
        <v>459.4501718213058</v>
      </c>
      <c r="F10" s="31"/>
    </row>
    <row r="11" spans="1:6" ht="14.25">
      <c r="A11" s="53" t="s">
        <v>81</v>
      </c>
      <c r="B11" s="54">
        <v>52063</v>
      </c>
      <c r="C11" s="54">
        <v>45162</v>
      </c>
      <c r="D11" s="55">
        <f t="shared" si="0"/>
        <v>6901</v>
      </c>
      <c r="E11" s="13">
        <f t="shared" si="1"/>
        <v>15.28054559142642</v>
      </c>
      <c r="F11" s="31"/>
    </row>
    <row r="12" spans="1:6" ht="14.25">
      <c r="A12" s="53" t="s">
        <v>82</v>
      </c>
      <c r="B12" s="54">
        <v>23615</v>
      </c>
      <c r="C12" s="54">
        <v>15529</v>
      </c>
      <c r="D12" s="55">
        <f t="shared" si="0"/>
        <v>8086</v>
      </c>
      <c r="E12" s="13">
        <f t="shared" si="1"/>
        <v>52.07032004636487</v>
      </c>
      <c r="F12" s="31"/>
    </row>
    <row r="13" spans="1:6" ht="14.25">
      <c r="A13" s="53" t="s">
        <v>83</v>
      </c>
      <c r="B13" s="54">
        <v>4170</v>
      </c>
      <c r="C13" s="54">
        <v>414</v>
      </c>
      <c r="D13" s="55">
        <f t="shared" si="0"/>
        <v>3756</v>
      </c>
      <c r="E13" s="13">
        <f t="shared" si="1"/>
        <v>907.2463768115941</v>
      </c>
      <c r="F13" s="31"/>
    </row>
    <row r="14" spans="1:6" ht="14.25">
      <c r="A14" s="53" t="s">
        <v>84</v>
      </c>
      <c r="B14" s="54">
        <v>5358</v>
      </c>
      <c r="C14" s="54">
        <v>498</v>
      </c>
      <c r="D14" s="55">
        <f t="shared" si="0"/>
        <v>4860</v>
      </c>
      <c r="E14" s="13">
        <f t="shared" si="1"/>
        <v>975.9036144578314</v>
      </c>
      <c r="F14" s="31"/>
    </row>
    <row r="15" spans="1:6" ht="14.25">
      <c r="A15" s="53" t="s">
        <v>85</v>
      </c>
      <c r="B15" s="54">
        <v>6152</v>
      </c>
      <c r="C15" s="54">
        <v>7623</v>
      </c>
      <c r="D15" s="55">
        <f t="shared" si="0"/>
        <v>-1471</v>
      </c>
      <c r="E15" s="13">
        <f t="shared" si="1"/>
        <v>-19.296864751410205</v>
      </c>
      <c r="F15" s="31"/>
    </row>
    <row r="16" spans="1:6" ht="14.25">
      <c r="A16" s="53" t="s">
        <v>86</v>
      </c>
      <c r="B16" s="54">
        <v>3283</v>
      </c>
      <c r="C16" s="54">
        <v>1001</v>
      </c>
      <c r="D16" s="55">
        <f t="shared" si="0"/>
        <v>2282</v>
      </c>
      <c r="E16" s="13">
        <f t="shared" si="1"/>
        <v>227.97202797202794</v>
      </c>
      <c r="F16" s="31"/>
    </row>
    <row r="17" spans="1:6" ht="14.25">
      <c r="A17" s="53" t="s">
        <v>87</v>
      </c>
      <c r="B17" s="54">
        <v>8602</v>
      </c>
      <c r="C17" s="54">
        <v>10126</v>
      </c>
      <c r="D17" s="55">
        <f t="shared" si="0"/>
        <v>-1524</v>
      </c>
      <c r="E17" s="13">
        <f t="shared" si="1"/>
        <v>-15.050365396010267</v>
      </c>
      <c r="F17" s="31"/>
    </row>
    <row r="18" spans="1:6" ht="14.25">
      <c r="A18" s="15" t="s">
        <v>88</v>
      </c>
      <c r="B18" s="54">
        <v>1025</v>
      </c>
      <c r="C18" s="54">
        <v>2847</v>
      </c>
      <c r="D18" s="55">
        <f t="shared" si="0"/>
        <v>-1822</v>
      </c>
      <c r="E18" s="13">
        <f t="shared" si="1"/>
        <v>-63.99719002458728</v>
      </c>
      <c r="F18" s="31"/>
    </row>
    <row r="19" spans="1:6" ht="14.25">
      <c r="A19" s="53" t="s">
        <v>89</v>
      </c>
      <c r="B19" s="54">
        <v>10525</v>
      </c>
      <c r="C19" s="54">
        <v>7380</v>
      </c>
      <c r="D19" s="55">
        <f t="shared" si="0"/>
        <v>3145</v>
      </c>
      <c r="E19" s="13">
        <f t="shared" si="1"/>
        <v>42.61517615176152</v>
      </c>
      <c r="F19" s="31"/>
    </row>
    <row r="20" spans="1:4" ht="14.25">
      <c r="A20" s="56"/>
      <c r="B20" s="57"/>
      <c r="C20" s="57"/>
      <c r="D20" s="58"/>
    </row>
    <row r="21" spans="1:4" ht="14.25">
      <c r="A21" s="56"/>
      <c r="B21" s="57"/>
      <c r="C21" s="57"/>
      <c r="D21" s="58"/>
    </row>
    <row r="22" spans="1:4" ht="14.25">
      <c r="A22" s="56"/>
      <c r="B22" s="57"/>
      <c r="C22" s="57"/>
      <c r="D22" s="58"/>
    </row>
    <row r="23" spans="1:4" ht="14.25">
      <c r="A23" s="56"/>
      <c r="B23" s="57"/>
      <c r="C23" s="57">
        <v>30</v>
      </c>
      <c r="D23" s="58"/>
    </row>
    <row r="24" spans="1:4" ht="14.25">
      <c r="A24" s="56"/>
      <c r="B24" s="57"/>
      <c r="C24" s="57"/>
      <c r="D24" s="58"/>
    </row>
    <row r="25" spans="1:4" ht="14.25">
      <c r="A25" s="31"/>
      <c r="B25" s="31"/>
      <c r="C25" s="31"/>
      <c r="D25" s="31"/>
    </row>
  </sheetData>
  <sheetProtection/>
  <mergeCells count="5">
    <mergeCell ref="A1:E1"/>
    <mergeCell ref="D3:E3"/>
    <mergeCell ref="A3:A4"/>
    <mergeCell ref="B3:B4"/>
    <mergeCell ref="C3:C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:E1"/>
    </sheetView>
  </sheetViews>
  <sheetFormatPr defaultColWidth="9.00390625" defaultRowHeight="14.25"/>
  <cols>
    <col min="1" max="1" width="31.25390625" style="0" customWidth="1"/>
    <col min="5" max="5" width="22.00390625" style="0" customWidth="1"/>
  </cols>
  <sheetData>
    <row r="1" spans="1:5" ht="27.75" customHeight="1">
      <c r="A1" s="44" t="s">
        <v>90</v>
      </c>
      <c r="B1" s="44"/>
      <c r="C1" s="44"/>
      <c r="D1" s="44"/>
      <c r="E1" s="44"/>
    </row>
    <row r="2" spans="1:5" ht="22.5" customHeight="1">
      <c r="A2" s="45"/>
      <c r="B2" s="46" t="s">
        <v>1</v>
      </c>
      <c r="C2" s="46" t="s">
        <v>2</v>
      </c>
      <c r="D2" s="46" t="s">
        <v>52</v>
      </c>
      <c r="E2" s="47" t="s">
        <v>91</v>
      </c>
    </row>
    <row r="3" spans="1:5" ht="14.25">
      <c r="A3" s="48" t="s">
        <v>92</v>
      </c>
      <c r="B3" s="49" t="s">
        <v>18</v>
      </c>
      <c r="C3" s="50">
        <v>12</v>
      </c>
      <c r="D3" s="50">
        <v>13</v>
      </c>
      <c r="E3" s="51">
        <f>(C3/D3-1)*100</f>
        <v>-7.692307692307687</v>
      </c>
    </row>
    <row r="4" spans="1:5" ht="14.25">
      <c r="A4" s="48" t="s">
        <v>93</v>
      </c>
      <c r="B4" s="49" t="s">
        <v>24</v>
      </c>
      <c r="C4" s="50">
        <v>71664</v>
      </c>
      <c r="D4" s="50">
        <v>57701</v>
      </c>
      <c r="E4" s="51">
        <f aca="true" t="shared" si="0" ref="E4:E12">(C4/D4-1)*100</f>
        <v>24.1988873676366</v>
      </c>
    </row>
    <row r="5" spans="1:5" ht="14.25">
      <c r="A5" s="48" t="s">
        <v>94</v>
      </c>
      <c r="B5" s="49" t="s">
        <v>95</v>
      </c>
      <c r="C5" s="50">
        <v>13.015</v>
      </c>
      <c r="D5" s="50">
        <v>19.817</v>
      </c>
      <c r="E5" s="51">
        <f t="shared" si="0"/>
        <v>-34.32406519654842</v>
      </c>
    </row>
    <row r="6" spans="1:5" ht="14.25">
      <c r="A6" s="48" t="s">
        <v>96</v>
      </c>
      <c r="B6" s="49" t="s">
        <v>95</v>
      </c>
      <c r="C6" s="50">
        <v>13.015</v>
      </c>
      <c r="D6" s="50">
        <v>6.802</v>
      </c>
      <c r="E6" s="51">
        <f t="shared" si="0"/>
        <v>91.34078212290504</v>
      </c>
    </row>
    <row r="7" spans="1:5" ht="14.25">
      <c r="A7" s="48" t="s">
        <v>97</v>
      </c>
      <c r="B7" s="49" t="s">
        <v>16</v>
      </c>
      <c r="C7" s="50">
        <v>1136</v>
      </c>
      <c r="D7" s="50">
        <v>1697</v>
      </c>
      <c r="E7" s="51">
        <f t="shared" si="0"/>
        <v>-33.05833824395993</v>
      </c>
    </row>
    <row r="8" spans="1:5" ht="14.25">
      <c r="A8" s="48" t="s">
        <v>98</v>
      </c>
      <c r="B8" s="49" t="s">
        <v>24</v>
      </c>
      <c r="C8" s="50">
        <v>55425</v>
      </c>
      <c r="D8" s="50">
        <v>44924</v>
      </c>
      <c r="E8" s="51">
        <f t="shared" si="0"/>
        <v>23.375033389724862</v>
      </c>
    </row>
    <row r="9" spans="1:5" ht="14.25">
      <c r="A9" s="48" t="s">
        <v>99</v>
      </c>
      <c r="B9" s="49" t="s">
        <v>24</v>
      </c>
      <c r="C9" s="50">
        <v>39379</v>
      </c>
      <c r="D9" s="50">
        <v>33472</v>
      </c>
      <c r="E9" s="51">
        <f t="shared" si="0"/>
        <v>17.647586042065</v>
      </c>
    </row>
    <row r="10" spans="1:5" ht="14.25">
      <c r="A10" s="48" t="s">
        <v>100</v>
      </c>
      <c r="B10" s="49" t="s">
        <v>24</v>
      </c>
      <c r="C10" s="50">
        <v>16046</v>
      </c>
      <c r="D10" s="50">
        <v>11451</v>
      </c>
      <c r="E10" s="51">
        <f t="shared" si="0"/>
        <v>40.127499781678466</v>
      </c>
    </row>
    <row r="11" spans="1:5" ht="14.25">
      <c r="A11" s="48" t="s">
        <v>101</v>
      </c>
      <c r="B11" s="49" t="s">
        <v>24</v>
      </c>
      <c r="C11" s="50">
        <v>1302</v>
      </c>
      <c r="D11" s="50">
        <v>1525</v>
      </c>
      <c r="E11" s="51">
        <f t="shared" si="0"/>
        <v>-14.62295081967213</v>
      </c>
    </row>
    <row r="12" spans="1:5" ht="14.25">
      <c r="A12" s="48" t="s">
        <v>102</v>
      </c>
      <c r="B12" s="49" t="s">
        <v>24</v>
      </c>
      <c r="C12" s="50">
        <v>23767</v>
      </c>
      <c r="D12" s="50">
        <v>24541</v>
      </c>
      <c r="E12" s="51">
        <f t="shared" si="0"/>
        <v>-3.15390570881382</v>
      </c>
    </row>
    <row r="23" ht="14.25">
      <c r="B23">
        <v>31</v>
      </c>
    </row>
  </sheetData>
  <sheetProtection/>
  <mergeCells count="1">
    <mergeCell ref="A1:E1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:E1"/>
    </sheetView>
  </sheetViews>
  <sheetFormatPr defaultColWidth="9.00390625" defaultRowHeight="14.25"/>
  <cols>
    <col min="1" max="1" width="31.00390625" style="0" customWidth="1"/>
    <col min="5" max="5" width="14.375" style="0" customWidth="1"/>
  </cols>
  <sheetData>
    <row r="1" spans="1:5" ht="22.5">
      <c r="A1" s="1" t="s">
        <v>103</v>
      </c>
      <c r="B1" s="1"/>
      <c r="C1" s="1"/>
      <c r="D1" s="1"/>
      <c r="E1" s="1"/>
    </row>
    <row r="2" spans="1:6" ht="14.25">
      <c r="A2" s="30"/>
      <c r="B2" s="30"/>
      <c r="C2" s="30"/>
      <c r="D2" s="30"/>
      <c r="E2" s="30" t="s">
        <v>51</v>
      </c>
      <c r="F2" s="31"/>
    </row>
    <row r="3" spans="1:6" ht="14.25">
      <c r="A3" s="32"/>
      <c r="B3" s="16" t="s">
        <v>2</v>
      </c>
      <c r="C3" s="16" t="s">
        <v>3</v>
      </c>
      <c r="D3" s="33" t="s">
        <v>4</v>
      </c>
      <c r="E3" s="34"/>
      <c r="F3" s="31"/>
    </row>
    <row r="4" spans="1:6" ht="14.25">
      <c r="A4" s="35"/>
      <c r="B4" s="36"/>
      <c r="C4" s="36"/>
      <c r="D4" s="37" t="s">
        <v>5</v>
      </c>
      <c r="E4" s="33" t="s">
        <v>6</v>
      </c>
      <c r="F4" s="31"/>
    </row>
    <row r="5" spans="1:6" ht="27" customHeight="1">
      <c r="A5" s="38" t="s">
        <v>104</v>
      </c>
      <c r="B5" s="39">
        <v>110695</v>
      </c>
      <c r="C5" s="39">
        <v>107471</v>
      </c>
      <c r="D5" s="39">
        <f>B5-C5</f>
        <v>3224</v>
      </c>
      <c r="E5" s="40">
        <f>(B5/C5-1)*100</f>
        <v>2.999879037135589</v>
      </c>
      <c r="F5" s="31"/>
    </row>
    <row r="6" spans="1:6" ht="33" customHeight="1">
      <c r="A6" s="38" t="s">
        <v>105</v>
      </c>
      <c r="B6" s="39"/>
      <c r="C6" s="39"/>
      <c r="D6" s="39"/>
      <c r="E6" s="41"/>
      <c r="F6" s="31"/>
    </row>
    <row r="7" spans="1:6" ht="30" customHeight="1">
      <c r="A7" s="38" t="s">
        <v>106</v>
      </c>
      <c r="B7" s="39">
        <v>40008</v>
      </c>
      <c r="C7" s="39">
        <v>40010</v>
      </c>
      <c r="D7" s="39">
        <f>B7-C7</f>
        <v>-2</v>
      </c>
      <c r="E7" s="42" t="s">
        <v>9</v>
      </c>
      <c r="F7" s="31"/>
    </row>
    <row r="8" spans="1:6" ht="30.75" customHeight="1">
      <c r="A8" s="38" t="s">
        <v>107</v>
      </c>
      <c r="B8" s="39">
        <v>74938</v>
      </c>
      <c r="C8" s="39">
        <v>75089</v>
      </c>
      <c r="D8" s="39">
        <f>B8-C8</f>
        <v>-151</v>
      </c>
      <c r="E8" s="40">
        <f>(B8/C8-1)*100</f>
        <v>-0.20109470095486248</v>
      </c>
      <c r="F8" s="31"/>
    </row>
    <row r="9" spans="1:6" ht="27" customHeight="1">
      <c r="A9" s="38" t="s">
        <v>108</v>
      </c>
      <c r="B9" s="43">
        <v>1904</v>
      </c>
      <c r="C9" s="43">
        <v>1629</v>
      </c>
      <c r="D9" s="39">
        <f>B9-C9</f>
        <v>275</v>
      </c>
      <c r="E9" s="40">
        <f>(B9/C9-1)*100</f>
        <v>16.881522406384274</v>
      </c>
      <c r="F9" s="31"/>
    </row>
    <row r="10" spans="1:6" ht="31.5" customHeight="1">
      <c r="A10" s="38" t="s">
        <v>109</v>
      </c>
      <c r="B10" s="43">
        <v>22918</v>
      </c>
      <c r="C10" s="43">
        <v>18739</v>
      </c>
      <c r="D10" s="39">
        <f>B10-C10</f>
        <v>4179</v>
      </c>
      <c r="E10" s="40">
        <f>(B10/C10-1)*100</f>
        <v>22.30108330220395</v>
      </c>
      <c r="F10" s="31"/>
    </row>
    <row r="20" ht="14.25">
      <c r="C20">
        <v>32</v>
      </c>
    </row>
  </sheetData>
  <sheetProtection/>
  <mergeCells count="5">
    <mergeCell ref="A1:E1"/>
    <mergeCell ref="D3:E3"/>
    <mergeCell ref="A3:A4"/>
    <mergeCell ref="B3:B4"/>
    <mergeCell ref="C3:C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:E1"/>
    </sheetView>
  </sheetViews>
  <sheetFormatPr defaultColWidth="9.00390625" defaultRowHeight="14.25"/>
  <cols>
    <col min="1" max="1" width="21.125" style="0" customWidth="1"/>
    <col min="5" max="5" width="18.50390625" style="0" customWidth="1"/>
  </cols>
  <sheetData>
    <row r="1" spans="1:5" ht="22.5">
      <c r="A1" s="1" t="s">
        <v>110</v>
      </c>
      <c r="B1" s="1"/>
      <c r="C1" s="1"/>
      <c r="D1" s="1"/>
      <c r="E1" s="1"/>
    </row>
    <row r="2" spans="4:5" ht="14.25">
      <c r="D2" s="14" t="s">
        <v>51</v>
      </c>
      <c r="E2" s="14"/>
    </row>
    <row r="3" spans="1:5" ht="14.25">
      <c r="A3" s="15"/>
      <c r="B3" s="16" t="s">
        <v>2</v>
      </c>
      <c r="C3" s="16" t="s">
        <v>52</v>
      </c>
      <c r="D3" s="17" t="s">
        <v>4</v>
      </c>
      <c r="E3" s="18"/>
    </row>
    <row r="4" spans="1:5" ht="14.25">
      <c r="A4" s="19"/>
      <c r="B4" s="20"/>
      <c r="C4" s="20"/>
      <c r="D4" s="21" t="s">
        <v>5</v>
      </c>
      <c r="E4" s="22" t="s">
        <v>6</v>
      </c>
    </row>
    <row r="5" spans="1:5" ht="40.5" customHeight="1">
      <c r="A5" s="23" t="s">
        <v>111</v>
      </c>
      <c r="B5" s="24">
        <v>5900</v>
      </c>
      <c r="C5" s="24">
        <v>5335</v>
      </c>
      <c r="D5" s="25">
        <f>B5-C5</f>
        <v>565</v>
      </c>
      <c r="E5" s="26">
        <f>(B5/C5-1)*100</f>
        <v>10.590440487347696</v>
      </c>
    </row>
    <row r="6" spans="1:5" ht="36.75" customHeight="1">
      <c r="A6" s="23" t="s">
        <v>112</v>
      </c>
      <c r="B6" s="24">
        <v>2000</v>
      </c>
      <c r="C6" s="24">
        <v>1766</v>
      </c>
      <c r="D6" s="25">
        <f>B6-C6</f>
        <v>234</v>
      </c>
      <c r="E6" s="26">
        <f>(B6/C6-1)*100</f>
        <v>13.250283125707817</v>
      </c>
    </row>
    <row r="7" spans="1:5" ht="36.75" customHeight="1">
      <c r="A7" s="27" t="s">
        <v>113</v>
      </c>
      <c r="B7" s="25">
        <v>3900</v>
      </c>
      <c r="C7" s="25">
        <v>3569</v>
      </c>
      <c r="D7" s="25">
        <f>B7-C7</f>
        <v>331</v>
      </c>
      <c r="E7" s="26">
        <f>(B7/C7-1)*100</f>
        <v>9.274306528439347</v>
      </c>
    </row>
    <row r="8" spans="1:5" ht="36.75" customHeight="1">
      <c r="A8" s="27" t="s">
        <v>114</v>
      </c>
      <c r="B8" s="25">
        <v>164000</v>
      </c>
      <c r="C8" s="25">
        <v>152000</v>
      </c>
      <c r="D8" s="25">
        <f>B8-C8</f>
        <v>12000</v>
      </c>
      <c r="E8" s="26">
        <f>(B8/C8-1)*100</f>
        <v>7.8947368421052655</v>
      </c>
    </row>
    <row r="9" spans="1:5" ht="28.5" customHeight="1">
      <c r="A9" s="28"/>
      <c r="B9" s="28"/>
      <c r="C9" s="28"/>
      <c r="D9" s="28"/>
      <c r="E9" s="28"/>
    </row>
    <row r="10" spans="1:3" ht="28.5" customHeight="1">
      <c r="A10" s="29"/>
      <c r="B10" s="29"/>
      <c r="C10" s="29"/>
    </row>
    <row r="15" ht="14.25">
      <c r="D15">
        <v>33</v>
      </c>
    </row>
  </sheetData>
  <sheetProtection/>
  <mergeCells count="8">
    <mergeCell ref="A1:E1"/>
    <mergeCell ref="D2:E2"/>
    <mergeCell ref="D3:E3"/>
    <mergeCell ref="A9:E9"/>
    <mergeCell ref="A10:C10"/>
    <mergeCell ref="A3:A4"/>
    <mergeCell ref="B3:B4"/>
    <mergeCell ref="C3:C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A1" sqref="A1:E1"/>
    </sheetView>
  </sheetViews>
  <sheetFormatPr defaultColWidth="9.00390625" defaultRowHeight="14.25"/>
  <cols>
    <col min="1" max="1" width="26.75390625" style="0" customWidth="1"/>
    <col min="5" max="5" width="13.50390625" style="0" customWidth="1"/>
  </cols>
  <sheetData>
    <row r="1" spans="1:5" ht="22.5">
      <c r="A1" s="1" t="s">
        <v>115</v>
      </c>
      <c r="B1" s="1"/>
      <c r="C1" s="1"/>
      <c r="D1" s="1"/>
      <c r="E1" s="1"/>
    </row>
    <row r="2" ht="14.25">
      <c r="E2" t="s">
        <v>51</v>
      </c>
    </row>
    <row r="3" spans="1:5" ht="14.25">
      <c r="A3" s="2"/>
      <c r="B3" s="3" t="s">
        <v>2</v>
      </c>
      <c r="C3" s="3" t="s">
        <v>52</v>
      </c>
      <c r="D3" s="4" t="s">
        <v>4</v>
      </c>
      <c r="E3" s="5"/>
    </row>
    <row r="4" spans="1:5" ht="14.25">
      <c r="A4" s="6"/>
      <c r="B4" s="7"/>
      <c r="C4" s="7"/>
      <c r="D4" s="8" t="s">
        <v>5</v>
      </c>
      <c r="E4" s="9" t="s">
        <v>6</v>
      </c>
    </row>
    <row r="5" spans="1:5" ht="14.25">
      <c r="A5" s="10" t="s">
        <v>116</v>
      </c>
      <c r="B5" s="11"/>
      <c r="C5" s="11"/>
      <c r="D5" s="11"/>
      <c r="E5" s="12"/>
    </row>
    <row r="6" spans="1:5" ht="14.25">
      <c r="A6" s="10" t="s">
        <v>117</v>
      </c>
      <c r="B6" s="11">
        <v>77760</v>
      </c>
      <c r="C6" s="11">
        <v>79854</v>
      </c>
      <c r="D6" s="11">
        <f>B6-C6</f>
        <v>-2094</v>
      </c>
      <c r="E6" s="13">
        <f>(B6/C6-1)*100</f>
        <v>-2.6222856713502107</v>
      </c>
    </row>
    <row r="7" spans="1:5" ht="14.25">
      <c r="A7" s="10" t="s">
        <v>118</v>
      </c>
      <c r="B7" s="11">
        <v>50371</v>
      </c>
      <c r="C7" s="11">
        <v>46680</v>
      </c>
      <c r="D7" s="11">
        <f>B7-C7</f>
        <v>3691</v>
      </c>
      <c r="E7" s="13">
        <f>(B7/C7-1)*100</f>
        <v>7.907026563838904</v>
      </c>
    </row>
    <row r="8" spans="1:5" ht="14.25">
      <c r="A8" s="10" t="s">
        <v>119</v>
      </c>
      <c r="B8" s="11">
        <v>207337</v>
      </c>
      <c r="C8" s="11">
        <v>257635</v>
      </c>
      <c r="D8" s="11">
        <f>B8-C8</f>
        <v>-50298</v>
      </c>
      <c r="E8" s="13">
        <f>(B8/C8-1)*100</f>
        <v>-19.52296854076504</v>
      </c>
    </row>
    <row r="9" spans="1:5" ht="14.25">
      <c r="A9" s="10" t="s">
        <v>120</v>
      </c>
      <c r="B9" s="11">
        <v>199606</v>
      </c>
      <c r="C9" s="11">
        <v>218199</v>
      </c>
      <c r="D9" s="11">
        <f>B9-C9</f>
        <v>-18593</v>
      </c>
      <c r="E9" s="13">
        <f>(B9/C9-1)*100</f>
        <v>-8.521120628417178</v>
      </c>
    </row>
    <row r="23" ht="14.25">
      <c r="C23">
        <v>34</v>
      </c>
    </row>
  </sheetData>
  <sheetProtection/>
  <mergeCells count="5">
    <mergeCell ref="A1:E1"/>
    <mergeCell ref="D3:E3"/>
    <mergeCell ref="A3:A4"/>
    <mergeCell ref="B3:B4"/>
    <mergeCell ref="C3:C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www.in9.cn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Administrator</cp:lastModifiedBy>
  <cp:lastPrinted>2021-10-27T07:52:49Z</cp:lastPrinted>
  <dcterms:created xsi:type="dcterms:W3CDTF">2012-02-08T02:05:13Z</dcterms:created>
  <dcterms:modified xsi:type="dcterms:W3CDTF">2022-04-15T01:33:30Z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