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795" windowHeight="11880" activeTab="1"/>
  </bookViews>
  <sheets>
    <sheet name="明细表" sheetId="1" r:id="rId1"/>
    <sheet name="汇总表" sheetId="2" r:id="rId2"/>
  </sheets>
  <definedNames>
    <definedName name="_xlnm.Print_Titles" localSheetId="1">'汇总表'!$1:$5</definedName>
    <definedName name="_xlnm.Print_Titles" localSheetId="0">'明细表'!$1:$5</definedName>
  </definedNames>
  <calcPr fullCalcOnLoad="1"/>
</workbook>
</file>

<file path=xl/sharedStrings.xml><?xml version="1.0" encoding="utf-8"?>
<sst xmlns="http://schemas.openxmlformats.org/spreadsheetml/2006/main" count="3026" uniqueCount="761">
  <si>
    <t>填报单位：清原县扶贫办</t>
  </si>
  <si>
    <t xml:space="preserve">    单位：万元、个、户、人</t>
  </si>
  <si>
    <t>项目类型</t>
  </si>
  <si>
    <t>项目名称</t>
  </si>
  <si>
    <t>建设内容及规模</t>
  </si>
  <si>
    <t>项目实施地点</t>
  </si>
  <si>
    <t>责任单位</t>
  </si>
  <si>
    <t>资金投入（万元）</t>
  </si>
  <si>
    <t>受益对象</t>
  </si>
  <si>
    <t>绩效目标</t>
  </si>
  <si>
    <t>乡镇</t>
  </si>
  <si>
    <t>村别</t>
  </si>
  <si>
    <t>小计</t>
  </si>
  <si>
    <t>中央</t>
  </si>
  <si>
    <t>省级</t>
  </si>
  <si>
    <t>市级</t>
  </si>
  <si>
    <t>县级</t>
  </si>
  <si>
    <t>合计</t>
  </si>
  <si>
    <t>一、产业扶贫</t>
  </si>
  <si>
    <t>县农业农村局</t>
  </si>
  <si>
    <t>1</t>
  </si>
  <si>
    <t>新建</t>
  </si>
  <si>
    <t>北三家镇</t>
  </si>
  <si>
    <t>涉及村</t>
  </si>
  <si>
    <t>2</t>
  </si>
  <si>
    <t>大孤家镇</t>
  </si>
  <si>
    <t>3</t>
  </si>
  <si>
    <t>红透山镇</t>
  </si>
  <si>
    <t>4</t>
  </si>
  <si>
    <t>枸乃甸乡</t>
  </si>
  <si>
    <t>5</t>
  </si>
  <si>
    <t>南口前镇</t>
  </si>
  <si>
    <t>6</t>
  </si>
  <si>
    <t>湾甸子镇</t>
  </si>
  <si>
    <t>7</t>
  </si>
  <si>
    <t>土口子乡</t>
  </si>
  <si>
    <t>8</t>
  </si>
  <si>
    <t>夏家堡镇</t>
  </si>
  <si>
    <t>9</t>
  </si>
  <si>
    <t>英额门镇</t>
  </si>
  <si>
    <t>10</t>
  </si>
  <si>
    <t>清原镇</t>
  </si>
  <si>
    <t>11</t>
  </si>
  <si>
    <t>敖家堡乡</t>
  </si>
  <si>
    <t>12</t>
  </si>
  <si>
    <t>南山城镇</t>
  </si>
  <si>
    <t>13</t>
  </si>
  <si>
    <t>大苏河乡</t>
  </si>
  <si>
    <t>14</t>
  </si>
  <si>
    <t>草市镇</t>
  </si>
  <si>
    <t>15</t>
  </si>
  <si>
    <t>16</t>
  </si>
  <si>
    <t>17</t>
  </si>
  <si>
    <t>18</t>
  </si>
  <si>
    <t>19</t>
  </si>
  <si>
    <t>20</t>
  </si>
  <si>
    <t>21</t>
  </si>
  <si>
    <t>22</t>
  </si>
  <si>
    <t>23</t>
  </si>
  <si>
    <t>24</t>
  </si>
  <si>
    <t>25</t>
  </si>
  <si>
    <t>26</t>
  </si>
  <si>
    <t>27</t>
  </si>
  <si>
    <t>28</t>
  </si>
  <si>
    <t>龙头堡村</t>
  </si>
  <si>
    <t>县委统战部</t>
  </si>
  <si>
    <t>旅游扶贫</t>
  </si>
  <si>
    <t>北口前村</t>
  </si>
  <si>
    <t>县文旅广电局</t>
  </si>
  <si>
    <t>分红</t>
  </si>
  <si>
    <t>筐子沟村</t>
  </si>
  <si>
    <t>南天门村</t>
  </si>
  <si>
    <t>县委组织部</t>
  </si>
  <si>
    <t>山庄维修改造</t>
  </si>
  <si>
    <t>台沟村</t>
  </si>
  <si>
    <t>特色种植业</t>
  </si>
  <si>
    <t>栽植棚桃20亩、绿化苗木100亩、发展林下山野菜50亩，发展特色餐饮，打造特色旅游小镇</t>
  </si>
  <si>
    <t>西大林村</t>
  </si>
  <si>
    <t xml:space="preserve">种植山里红260亩；发展黑木耳30万段。
</t>
  </si>
  <si>
    <t>三十道河村</t>
  </si>
  <si>
    <t>冷棚葡萄种植</t>
  </si>
  <si>
    <t>发展冷棚葡萄20亩，建大棚6栋，看护房24㎡。</t>
  </si>
  <si>
    <t>沔阳村</t>
  </si>
  <si>
    <t>发展冷棚葡萄25亩，建大棚8栋，看护房35㎡。</t>
  </si>
  <si>
    <t>栏木桥村</t>
  </si>
  <si>
    <t>种植苍术22亩、龙胆草163亩；养殖业红嘴大雁500只、孔雀500只。</t>
  </si>
  <si>
    <t>门脸村</t>
  </si>
  <si>
    <t>中草药种植及肉猪特色养殖</t>
  </si>
  <si>
    <t>养殖肉猪450头；种植蒲公英15亩。</t>
  </si>
  <si>
    <t>陈家沟村</t>
  </si>
  <si>
    <t>农机具服务</t>
  </si>
  <si>
    <t>购买2台水稻收割机</t>
  </si>
  <si>
    <t>尖山子村</t>
  </si>
  <si>
    <t>刺槐种植</t>
  </si>
  <si>
    <t>发展42.5亩刺槐</t>
  </si>
  <si>
    <t>南三家村</t>
  </si>
  <si>
    <t>中药村种植</t>
  </si>
  <si>
    <t>发展100亩辽藁本、20亩蒲公英，</t>
  </si>
  <si>
    <t>高力屯村</t>
  </si>
  <si>
    <t xml:space="preserve">蒲公英种植
</t>
  </si>
  <si>
    <t>发展81亩蒲公英</t>
  </si>
  <si>
    <t>康家堡村</t>
  </si>
  <si>
    <t>规模化养殖小区</t>
  </si>
  <si>
    <t>肉鸡养殖</t>
  </si>
  <si>
    <t>卜家屯村</t>
  </si>
  <si>
    <t>袁家庙村</t>
  </si>
  <si>
    <t>下王堡村</t>
  </si>
  <si>
    <t>夏家堡镇杨家堡村服装加工厂和规模化养殖小区</t>
  </si>
  <si>
    <t>杨家堡村</t>
  </si>
  <si>
    <t>下坎子村</t>
  </si>
  <si>
    <t>注入流动资金</t>
  </si>
  <si>
    <t>英额门村</t>
  </si>
  <si>
    <t>中药材初加工厂</t>
  </si>
  <si>
    <t>大林子村</t>
  </si>
  <si>
    <t>建筑工程队</t>
  </si>
  <si>
    <t>组建20人土建工程队。</t>
  </si>
  <si>
    <t>长春屯村</t>
  </si>
  <si>
    <t>发展中药材加工，建烘干窖21㎡，库房450㎡，蓄水池32㎡。</t>
  </si>
  <si>
    <t>崔庄子村</t>
  </si>
  <si>
    <t>肉牛养殖</t>
  </si>
  <si>
    <t>黄旗沟村</t>
  </si>
  <si>
    <t>农家院</t>
  </si>
  <si>
    <t>老村部维修、老校舍换瓦对外出租开农家院</t>
  </si>
  <si>
    <t>吴家沟村</t>
  </si>
  <si>
    <t>山菜种植</t>
  </si>
  <si>
    <t>种植山菜大耳毛32亩</t>
  </si>
  <si>
    <t>南小堡村</t>
  </si>
  <si>
    <t xml:space="preserve">种植中药材威灵仙30亩
</t>
  </si>
  <si>
    <t>大秧上堡村</t>
  </si>
  <si>
    <t>肉羊养殖</t>
  </si>
  <si>
    <t>成立养羊合作社、养殖一定数量肉羊</t>
  </si>
  <si>
    <t>太平甸村</t>
  </si>
  <si>
    <t>养鹿产业</t>
  </si>
  <si>
    <t>养鹿15头</t>
  </si>
  <si>
    <t>松树嘴村</t>
  </si>
  <si>
    <t>养猪产业</t>
  </si>
  <si>
    <t>建材商店建设</t>
  </si>
  <si>
    <t>成立建材商店</t>
  </si>
  <si>
    <t>泉眼头村</t>
  </si>
  <si>
    <t>养殖种猪30头</t>
  </si>
  <si>
    <t>湾龙泡村</t>
  </si>
  <si>
    <t>农业技术合作社</t>
  </si>
  <si>
    <t>购置玉米收割机，水稻收割机，秸秆打包机各一台</t>
  </si>
  <si>
    <t>大孤家村</t>
  </si>
  <si>
    <t>光伏扶贫</t>
  </si>
  <si>
    <t>装机容量99.45KW</t>
  </si>
  <si>
    <t>2个村</t>
  </si>
  <si>
    <t>县扶贫办</t>
  </si>
  <si>
    <t>资产收益分红</t>
  </si>
  <si>
    <t>装机容量70.2KW</t>
  </si>
  <si>
    <t>1个村</t>
  </si>
  <si>
    <t>装机容量251.55KW</t>
  </si>
  <si>
    <t>16个村</t>
  </si>
  <si>
    <t>装机容量304.2KW</t>
  </si>
  <si>
    <t>6个村</t>
  </si>
  <si>
    <t>装机容量157.95KW</t>
  </si>
  <si>
    <t>清  原镇</t>
  </si>
  <si>
    <t>9个村</t>
  </si>
  <si>
    <t>装机容量146.5KW</t>
  </si>
  <si>
    <t>草  市镇</t>
  </si>
  <si>
    <t>5个村</t>
  </si>
  <si>
    <t>装机容量134.55KW</t>
  </si>
  <si>
    <t>装机容量333.45KW</t>
  </si>
  <si>
    <t>装机容量29.25KW</t>
  </si>
  <si>
    <t>3个村</t>
  </si>
  <si>
    <t>装机容量257.4KW</t>
  </si>
  <si>
    <t>11个村</t>
  </si>
  <si>
    <t>装机容量81.9KW</t>
  </si>
  <si>
    <t>装机容量140.4KW</t>
  </si>
  <si>
    <t>4个村</t>
  </si>
  <si>
    <t>新农合参保</t>
  </si>
  <si>
    <t>14个乡镇</t>
  </si>
  <si>
    <t>县卫健局</t>
  </si>
  <si>
    <t>软件开发
新功能</t>
  </si>
  <si>
    <t>贫困人口
健康体检</t>
  </si>
  <si>
    <t>贫困患者
慢病投药</t>
  </si>
  <si>
    <t>慢病投药</t>
  </si>
  <si>
    <t>贫困患者住院合规医疗费用兜底</t>
  </si>
  <si>
    <t>扶贫医疗
救助</t>
  </si>
  <si>
    <t>三、教育扶贫</t>
  </si>
  <si>
    <t>县教育局</t>
  </si>
  <si>
    <t>学前生活
补助</t>
  </si>
  <si>
    <t>小学生活
补助</t>
  </si>
  <si>
    <t>中学生活
补助</t>
  </si>
  <si>
    <t>高中学生
生活补助</t>
  </si>
  <si>
    <t>县住建局</t>
  </si>
  <si>
    <t>危房改造补助</t>
  </si>
  <si>
    <t>贫困村</t>
  </si>
  <si>
    <t>贫困村创业致富带头人培训</t>
  </si>
  <si>
    <t>培育6名
致富带头人</t>
  </si>
  <si>
    <t>雇工</t>
  </si>
  <si>
    <t>培育3名
致富带头人</t>
  </si>
  <si>
    <t>培育1名
致富带头人</t>
  </si>
  <si>
    <t>培育4名
致富带头人</t>
  </si>
  <si>
    <t>雇工及分红</t>
  </si>
  <si>
    <t>培育7名
致富带头人</t>
  </si>
  <si>
    <t>培育2名
致富带头人</t>
  </si>
  <si>
    <t>公益服务岗位</t>
  </si>
  <si>
    <t>安置保洁员4人</t>
  </si>
  <si>
    <t>县人社局</t>
  </si>
  <si>
    <t>安置就业</t>
  </si>
  <si>
    <t>安置保洁员2人</t>
  </si>
  <si>
    <t>安置保洁员1人</t>
  </si>
  <si>
    <t>安置保洁员3人</t>
  </si>
  <si>
    <t>安置保洁员10人</t>
  </si>
  <si>
    <t>六、金融扶贫</t>
  </si>
  <si>
    <t>农村低保
保障</t>
  </si>
  <si>
    <t>实施农村低保保障</t>
  </si>
  <si>
    <t>特困人员
救助供养</t>
  </si>
  <si>
    <t>实施特困供养</t>
  </si>
  <si>
    <t>特色村寨建设</t>
  </si>
  <si>
    <t>小孤家村</t>
  </si>
  <si>
    <t>沥青混凝土摊铺</t>
  </si>
  <si>
    <t>王大堡村</t>
  </si>
  <si>
    <t>花墙工程</t>
  </si>
  <si>
    <t>六家子村</t>
  </si>
  <si>
    <t>河堤防护工程</t>
  </si>
  <si>
    <t>围墙建设工程</t>
  </si>
  <si>
    <t>主街围墙建设1100延长米，直径0.5m加重管9道</t>
  </si>
  <si>
    <t>草市村</t>
  </si>
  <si>
    <t>路基改造3500延长米，宽6米</t>
  </si>
  <si>
    <t>黄家屯村</t>
  </si>
  <si>
    <t>路灯亮化工程</t>
  </si>
  <si>
    <t>斗虎屯村</t>
  </si>
  <si>
    <t>安装路灯</t>
  </si>
  <si>
    <t>安装路灯34盏</t>
  </si>
  <si>
    <t>关家街村</t>
  </si>
  <si>
    <t>路灯亮化工程项目</t>
  </si>
  <si>
    <t>乡村道路工程</t>
  </si>
  <si>
    <t>夏家堡镇丁家堡村路基改造长度3090米，夏家堡村路基改造长度1000米，路面铺设20厘米厚砂砾，丁家堡村新建直径1米，长8米管涵1座。</t>
  </si>
  <si>
    <t>县发改局</t>
  </si>
  <si>
    <t>农田水利工程</t>
  </si>
  <si>
    <t>通村道路</t>
  </si>
  <si>
    <t>县交通运输局</t>
  </si>
  <si>
    <t>椽子沟村</t>
  </si>
  <si>
    <t>朱家堡村</t>
  </si>
  <si>
    <t>林道维修</t>
  </si>
  <si>
    <t>苍石村</t>
  </si>
  <si>
    <t>县自然资源局</t>
  </si>
  <si>
    <t>文化活动室</t>
  </si>
  <si>
    <t>活动室维修</t>
  </si>
  <si>
    <t>马家沟村</t>
  </si>
  <si>
    <t>活动室新建</t>
  </si>
  <si>
    <t>活动室改建</t>
  </si>
  <si>
    <t>肖家堡村</t>
  </si>
  <si>
    <t>活动室购买、装修</t>
  </si>
  <si>
    <t>活动室改造</t>
  </si>
  <si>
    <t>文化广场</t>
  </si>
  <si>
    <t>广场维修</t>
  </si>
  <si>
    <t>树基沟村</t>
  </si>
  <si>
    <t>赵家街村</t>
  </si>
  <si>
    <t>广场拆迁、扩建</t>
  </si>
  <si>
    <t>广场扩建</t>
  </si>
  <si>
    <t xml:space="preserve">南山城镇 </t>
  </si>
  <si>
    <t xml:space="preserve"> 南山城镇</t>
  </si>
  <si>
    <t>大边沟村</t>
  </si>
  <si>
    <t>长沙村</t>
  </si>
  <si>
    <t>农村安全
饮水工程</t>
  </si>
  <si>
    <t>县水务局</t>
  </si>
  <si>
    <t>新立屯村</t>
  </si>
  <si>
    <t>蓄水池3*3*5m一座，更换Φ63管路965m，Φ32管路795m</t>
  </si>
  <si>
    <t>新建大口井1眼，Φ63管路管路490m</t>
  </si>
  <si>
    <t>新建100m深井，彩钢泵房，两项水泵变频，更换Φ63管路100m</t>
  </si>
  <si>
    <t>蓄水池1座，上下行管路200米，φ63PE管130米接主管道</t>
  </si>
  <si>
    <t>大窝棚村</t>
  </si>
  <si>
    <t>Φ63管路2475m，Φ32管路1943m</t>
  </si>
  <si>
    <t>长兴村</t>
  </si>
  <si>
    <t>新建100m深井，彩钢泵房，两项水泵变频，更换Φ63管路165m，Φ32管路980m,Φ20管路750m</t>
  </si>
  <si>
    <t>大口井4*4m一座，更换Φ63管路1140m，Φ32管路1735m,Φ20管路1350m</t>
  </si>
  <si>
    <t>龙头卜村</t>
  </si>
  <si>
    <t>新建截渗墙30m，新建深井1眼，水泵及变频设备1套，Φ63管路140m接入主管路</t>
  </si>
  <si>
    <t>蓄水池防渗，新建深井1眼，水位感应器，Ф90PE管230米重新换Φ63管道2195米，Φ32管道2340米Φ20管道3120米</t>
  </si>
  <si>
    <t>三胜堡村</t>
  </si>
  <si>
    <t>蓄水池3*3*8m一座，更换Φ90管路580m，Φ63管路705m，Φ32管路1900m,Φ20管路1275m，</t>
  </si>
  <si>
    <t>导渗渠石笼防护28m，Φ63管路1580m，Φ32管路2440m，Φ20管路1500m</t>
  </si>
  <si>
    <t>新建大口井1眼，泵房1座，蓄水池1座，水位感应器1个，Φ63管路1200m</t>
  </si>
  <si>
    <t>新建深井1眼，泵房1座，水泵及变频设备1套，Φ63管路50m</t>
  </si>
  <si>
    <t>新建100m深井，彩钢泵房，两项水泵变频，更换Φ63管路200m</t>
  </si>
  <si>
    <t>新建深井1眼，泵房1座，水泵及变频设备1套，Φ63管路205m</t>
  </si>
  <si>
    <t>新建100m深井，彩钢泵房，两项水泵变频，更换Φ63管路160m</t>
  </si>
  <si>
    <t>Φ63管路660m，Φ32管路560,Φ20管路750m</t>
  </si>
  <si>
    <t>更换Φ63管路1125米，Φ32管路1636米,Φ20管路1200米</t>
  </si>
  <si>
    <t>新建深井1眼，泵房1座，水泵及变频设备1套，Φ63管路20m</t>
  </si>
  <si>
    <t>原有深井泵房，新增变频柜，更换Φ63管路340m，Φ32管路2365m,Φ20管路1800m，</t>
  </si>
  <si>
    <t>新建深井1眼，泵房1座，水泵及变频设备1套，Φ63管路30m</t>
  </si>
  <si>
    <t>汪家沟村</t>
  </si>
  <si>
    <t>更换Φ63管路260m，Φ32管路1010m,Φ20管路1425m，</t>
  </si>
  <si>
    <t>新建100m深井，彩钢泵房，三项水泵变频，更换Φ63管路100m</t>
  </si>
  <si>
    <t>新建100m深井，彩钢泵房，三项水泵变频，更换Φ63管路300m</t>
  </si>
  <si>
    <t>新建100m深井，两项水泵变频，更换Φ63管路20m</t>
  </si>
  <si>
    <t>新建100m深井，彩钢泵房，三项水泵变频，更换Φ63管路3160m，Φ32管路900m,Φ20管路675m</t>
  </si>
  <si>
    <t>新建100m深井，彩钢泵房，原有水泵变频，更换Φ63管路100m</t>
  </si>
  <si>
    <t>新建深井1眼，泵房1座，水泵及变频设备1套，更换Φ63管道105米，Φ32管道250米</t>
  </si>
  <si>
    <t>原有大口井防护，新建100m深井，彩钢泵房，两项水泵变频，更换Φ63管路470m，Φ32管路1400m,Φ20管路600m，管路过河防护60m</t>
  </si>
  <si>
    <t>杨卜村</t>
  </si>
  <si>
    <t>袁庙村</t>
  </si>
  <si>
    <t>更换Φ63管路500m</t>
  </si>
  <si>
    <t>新建大口井1眼，Ф32PE管路705m</t>
  </si>
  <si>
    <t>新建大口井1眼，Ф32PE管路85m</t>
  </si>
  <si>
    <t>北大林村</t>
  </si>
  <si>
    <t>新建大口井1眼，Φ63管路270m</t>
  </si>
  <si>
    <t>肖家卜村</t>
  </si>
  <si>
    <t>大口井6*6m一座，彩钢泵房，蓄水池3*4*10m一座，三项水泵，新建Φ160管路800m,Φ90管路1000m,Φ63管路50m</t>
  </si>
  <si>
    <t>新建100m深井2处，彩钢泵房2座，两项水泵变频2套，更换Φ63管路200m</t>
  </si>
  <si>
    <t>新建大口井1眼，φ63PE管910m更换管网φ32PE管560m、φ20PE管360m</t>
  </si>
  <si>
    <t>新建大口井1眼，更换管网φ32PE管560m</t>
  </si>
  <si>
    <t>新建100m深井，彩钢泵房，两项水泵变频，更换Φ63管路700m，管路过河防护40m</t>
  </si>
  <si>
    <t>新建100m深井，彩钢泵房，两项水泵变频，更换Φ63管路20m，Φ32管路60m,Φ20管路300m，原有水源井截渗墙20m</t>
  </si>
  <si>
    <t>新建100m深井，彩钢泵房，两项水泵变频，更换Φ63管路20m，Φ32管路950m,Φ20管路375m</t>
  </si>
  <si>
    <t>新建100m深井，彩钢泵房，两项水泵变频，更换Φ63管路550m</t>
  </si>
  <si>
    <t>新建100m深井，彩钢泵房，三项水泵变频，更换Φ63管路50m，Φ32管路670m,Φ20管路225m</t>
  </si>
  <si>
    <t>更换一寸管路520米</t>
  </si>
  <si>
    <t>蓄水池3*3*5m一座，上下行Φ63管路180m</t>
  </si>
  <si>
    <t>新建彩钢泵房，围栏。更换Φ63管路250m，Φ32管路250m,Φ20管路225m</t>
  </si>
  <si>
    <t>新建彩钢泵房，围栏。更换管路Φ63管路500m</t>
  </si>
  <si>
    <t>更换管路Φ63管路650m，Φ32管路560,Φ20管路750m</t>
  </si>
  <si>
    <t>采用浆砌石型式治理762米，左岸383米，右岸379米</t>
  </si>
  <si>
    <t>固滨笼左岸护砌140米</t>
  </si>
  <si>
    <t>方塘工程</t>
  </si>
  <si>
    <t>交通桥工程</t>
  </si>
  <si>
    <t>新建钢筋混凝土结构交通桥4座，拆除重建交通桥1座</t>
  </si>
  <si>
    <t>村卫生室维修改造建设</t>
  </si>
  <si>
    <t>村部改建</t>
  </si>
  <si>
    <t>村部维修</t>
  </si>
  <si>
    <t>新建村部</t>
  </si>
  <si>
    <t>252平方米</t>
  </si>
  <si>
    <t>维修村部272平方米</t>
  </si>
  <si>
    <t>村部维修改造</t>
  </si>
  <si>
    <t>村部刮维修及
购买配套设施</t>
  </si>
  <si>
    <t>村部维修外墙保温及房盖更换</t>
  </si>
  <si>
    <t>漫水桥工程</t>
  </si>
  <si>
    <t>资金投入</t>
  </si>
  <si>
    <t>项目数量</t>
  </si>
  <si>
    <t>投入金额</t>
  </si>
  <si>
    <t>受益户数</t>
  </si>
  <si>
    <t>受益人数</t>
  </si>
  <si>
    <t>软件开发新功能</t>
  </si>
  <si>
    <t>贫困人口健康体检</t>
  </si>
  <si>
    <t>贫困患者慢病投药</t>
  </si>
  <si>
    <t>扶贫医疗救助</t>
  </si>
  <si>
    <t>农村低保保障</t>
  </si>
  <si>
    <t>特困人员救助供养</t>
  </si>
  <si>
    <t>村屯美化亮化工程</t>
  </si>
  <si>
    <t>国有林场林道维修</t>
  </si>
  <si>
    <t xml:space="preserve"> 文化广场</t>
  </si>
  <si>
    <t>项目类别</t>
  </si>
  <si>
    <t>到村项目</t>
  </si>
  <si>
    <t>到户项目</t>
  </si>
  <si>
    <t>建设
性质</t>
  </si>
  <si>
    <t>建设
时间</t>
  </si>
  <si>
    <t>受益
户数</t>
  </si>
  <si>
    <t>受益
人数</t>
  </si>
  <si>
    <t>统计监测脱贫攻坚取得的脱贫成效</t>
  </si>
  <si>
    <t>提高贫困人口医疗保障水平，使贫困户“因病致贫、因病返贫”问题得到有效解决。</t>
  </si>
  <si>
    <t>带贫减
贫机制</t>
  </si>
  <si>
    <t>新建30m深井3眼，两项水泵及配电设备3套，更换Φ32管路200mΦ20管路150m</t>
  </si>
  <si>
    <t>原有2处大口井维修，新建大口井2*3一眼，新建100m深井，彩钢泵房，三项水泵变频，重新换Φ63管路730m，Φ32管路970mΦ20管路360m</t>
  </si>
  <si>
    <t>新建100m深井2处，彩钢泵房2座，两项水泵变频2套，新建Φ63管路100m，Φ32管路2790m,Φ20管路525m</t>
  </si>
  <si>
    <t>更换管网φ63PE管1035m、φ32PE管1475m、φ20PE管2000m</t>
  </si>
  <si>
    <t>满族特色村寨改造50户，外墙粉刷、更换屋瓦。围墙改造300延长米</t>
  </si>
  <si>
    <t>民宅（庭院）改造31户，其中杨大堡组16户外墙保温及装饰，更换屋瓦，仿古门窗；葫芦头组15户外墙保温及装饰，更换屋瓦，仿古门窗</t>
  </si>
  <si>
    <t>修建摊铺村街道广场4825平（其中街道3890平，广场935平），修砌文化墙2米高X20米，修砌排水渠0.5米宽X0.6米深500米</t>
  </si>
  <si>
    <t>新建六家子村一组、二组花墙工程1000延长米</t>
  </si>
  <si>
    <t>修建600延长米石笼：基础高1米，宽1米，二节笼高1.5米，宽6米</t>
  </si>
  <si>
    <t>步道街硬化2573平方米，挖方1287立方米，填方2060立方米，边石254米，Ｃ25砼1030立方米</t>
  </si>
  <si>
    <t>护村堤石墙700米，筛网700米，所需石料约1000立；修建文化广场500平</t>
  </si>
  <si>
    <t>拴马树组地界安装路灯45盏；站前组地界安装路灯20盏；站前组铁路道口至东沟组路段安装路灯55盏；斗虎屯组路段安装路灯20盏，共140盏</t>
  </si>
  <si>
    <t>修建600延长米院墙（长600米，高1.5米）</t>
  </si>
  <si>
    <t>北腰堡村民组岗山花海景区地界安装路灯143盏，总投资50万元</t>
  </si>
  <si>
    <t>刘小堡村无坝引水项目长度24米。邱窝棚村固滨石防护笼32米，浆砌石防护17米。</t>
  </si>
  <si>
    <t>敖家堡乡</t>
  </si>
  <si>
    <t>自主发展</t>
  </si>
  <si>
    <t>通过贫困户自主发展“五小产业”项目，实现脱贫增收</t>
  </si>
  <si>
    <t>通过旅游公司折股量化，带动贫困户脱贫增收</t>
  </si>
  <si>
    <t>通过发展壮大村级集体经济，带动贫困群众增收</t>
  </si>
  <si>
    <t>新农合参保个人缴费部分</t>
  </si>
  <si>
    <t>2018－
2019</t>
  </si>
  <si>
    <t>健康扶贫政策落实软件开发新功能项目</t>
  </si>
  <si>
    <t>加强贫困人口
看病数据有效管理</t>
  </si>
  <si>
    <t>便于贫困人口数据更科学，住院兜底更精准，慢病投药资金使用更规范</t>
  </si>
  <si>
    <t>贫困人口健康体检项目</t>
  </si>
  <si>
    <t>免费为贫困
人口体检</t>
  </si>
  <si>
    <t>通过为贫困人口免费健康体检，提高医疗保障水平</t>
  </si>
  <si>
    <t>贫困患者慢病投药
项目</t>
  </si>
  <si>
    <t>通过对贫困患者慢病投药，提高医疗保障水平</t>
  </si>
  <si>
    <t>贫困患者住院合规
医疗费用兜底</t>
  </si>
  <si>
    <t>贫困患者住院合规医疗费用兜底项目</t>
  </si>
  <si>
    <t>报销住院合规
医疗费用</t>
  </si>
  <si>
    <t>减轻贫困患者住院医疗费负担，提高医疗保障水平</t>
  </si>
  <si>
    <t>扶贫医疗救助项目</t>
  </si>
  <si>
    <t xml:space="preserve">提高贫困人口医疗
救助水平 </t>
  </si>
  <si>
    <t>贫困学生
补助</t>
  </si>
  <si>
    <t>通过补助减轻
贫困户学业负担</t>
  </si>
  <si>
    <t>小学生活补助308人</t>
  </si>
  <si>
    <t>中学生活补助195人</t>
  </si>
  <si>
    <t>高中学生生活补助5人</t>
  </si>
  <si>
    <t>中高职学生
生活补助</t>
  </si>
  <si>
    <t>中高职学生生活补助27人</t>
  </si>
  <si>
    <t>小学生自愿
性生活补助</t>
  </si>
  <si>
    <t>小学生自愿性生活补助308人</t>
  </si>
  <si>
    <t>中学生自愿
性生活补助</t>
  </si>
  <si>
    <t>中学生自愿性生活补助195人</t>
  </si>
  <si>
    <t>通过务工带动7户
贫困户脱贫增收</t>
  </si>
  <si>
    <t>贫困村创业致富
带头人培训</t>
  </si>
  <si>
    <t>通过务工带动13户贫困户脱贫增收</t>
  </si>
  <si>
    <t>通过安置人员务工，解决贫困户就业问题，促进脱贫增收</t>
  </si>
  <si>
    <t>自主发展
及分红</t>
  </si>
  <si>
    <t>提供资金保障，助推产业发展，实现60户贫困户稳定增收</t>
  </si>
  <si>
    <t>带动52户贫困户
脱贫增收</t>
  </si>
  <si>
    <t>带动32户贫困户
脱贫增收</t>
  </si>
  <si>
    <t>带动186户贫困户
脱贫增收</t>
  </si>
  <si>
    <t>带动245户贫困户
脱贫增收</t>
  </si>
  <si>
    <t>带动35户贫困户
脱贫增收</t>
  </si>
  <si>
    <t>带动26户贫困户
脱贫增收</t>
  </si>
  <si>
    <t>带动12户贫困户
脱贫增收</t>
  </si>
  <si>
    <t>救助供养</t>
  </si>
  <si>
    <t>保障特困人员
救助供养</t>
  </si>
  <si>
    <t>低保保障</t>
  </si>
  <si>
    <t>提高低保人口
保障水平</t>
  </si>
  <si>
    <t>特困人员救助供养</t>
  </si>
  <si>
    <t>完善村屯基础设施，改善群众生产生活条件</t>
  </si>
  <si>
    <t xml:space="preserve"> </t>
  </si>
  <si>
    <t>完善村屯基础设施，改善群众生产生活条件</t>
  </si>
  <si>
    <t>通过林道维修，为国有林场生产创造条件</t>
  </si>
  <si>
    <t>完善公共文化服务设施</t>
  </si>
  <si>
    <t>改善贫困群众
业余文化生活</t>
  </si>
  <si>
    <t>活动室内部
设施采购</t>
  </si>
  <si>
    <t>完善公共文化服务设施</t>
  </si>
  <si>
    <t>改善贫困群众
业余文化生活</t>
  </si>
  <si>
    <t>为加快村部维修改造，助力脱贫攻坚</t>
  </si>
  <si>
    <t>改善贫困村部
办公环境</t>
  </si>
  <si>
    <t>为加快村部维修改造，助力脱贫攻坚</t>
  </si>
  <si>
    <t>改善贫困村部
办公环境</t>
  </si>
  <si>
    <t>为加快村部维修改造，助力脱贫攻坚</t>
  </si>
  <si>
    <t>改善贫困村部
办公环境</t>
  </si>
  <si>
    <t>解决贫困群众饮水困难，确保饮水安全有保障</t>
  </si>
  <si>
    <t>通过水利设施建设，解决贫困群众饮水安全问题</t>
  </si>
  <si>
    <t>解决贫困群众饮水困难，确保饮水安全有保障</t>
  </si>
  <si>
    <t>通过水利设施建设，解决贫困群众饮水安全问题</t>
  </si>
  <si>
    <t>大石头沟村</t>
  </si>
  <si>
    <t>解决贫困群众饮水困难，确保饮水安全有保障</t>
  </si>
  <si>
    <t>通过水利设施建设，解决贫困群众饮水安全问题</t>
  </si>
  <si>
    <t>解决贫困群众饮水困难，确保饮水安全有保障</t>
  </si>
  <si>
    <t>通过水利设施建设，解决贫困群众饮水安全问题</t>
  </si>
  <si>
    <t>解决贫困群众饮水困难，确保饮水安全有保障</t>
  </si>
  <si>
    <t>通过水利设施建设，解决贫困群众饮水安全问题</t>
  </si>
  <si>
    <t>解决贫困群众饮水困难，确保饮水安全有保障</t>
  </si>
  <si>
    <t>通过水利设施建设，解决贫困群众饮水安全问题</t>
  </si>
  <si>
    <t>解决贫困群众饮水困难，确保饮水安全有保障</t>
  </si>
  <si>
    <t>通过水利设施建设，解决贫困群众饮水安全问题</t>
  </si>
  <si>
    <t>解决贫困群众饮水困难，确保饮水安全有保障</t>
  </si>
  <si>
    <t>通过水利设施建设，解决贫困群众饮水安全问题</t>
  </si>
  <si>
    <t>解决贫困群众饮水困难，确保饮水安全有保障</t>
  </si>
  <si>
    <t>通过水利设施建设，解决贫困群众饮水安全问题</t>
  </si>
  <si>
    <t>解决贫困群众饮水困难，确保饮水安全有保障</t>
  </si>
  <si>
    <t>通过水利设施建设，解决贫困群众饮水安全问题</t>
  </si>
  <si>
    <t>解决贫困群众饮水困难，确保饮水安全有保障</t>
  </si>
  <si>
    <t>通过水利设施建设，解决贫困群众饮水安全问题</t>
  </si>
  <si>
    <t>解决贫困群众饮水困难，确保饮水安全有保障</t>
  </si>
  <si>
    <t>通过水利设施建设，解决贫困群众饮水安全问题</t>
  </si>
  <si>
    <t>完善村屯基础设施，改善群众生产生活环境</t>
  </si>
  <si>
    <t>预防河道洪水泛滥，
保障人民群众生命财产安全</t>
  </si>
  <si>
    <t>固滨笼左岸护砌165米</t>
  </si>
  <si>
    <t>完善村屯基础设施，改善群众生产生活环境</t>
  </si>
  <si>
    <t>预防河道洪水泛滥，
保障人民群众生命财产安全</t>
  </si>
  <si>
    <t>完善村屯基础设施，改善群众生产生活环境</t>
  </si>
  <si>
    <t>预防河道洪水泛滥，
保障人民群众生命财产安全</t>
  </si>
  <si>
    <t>30米*20米*4米干砌石护坡方塘</t>
  </si>
  <si>
    <t>完善村屯基础设施，改善群众生产生活环境</t>
  </si>
  <si>
    <t>通过修建方塘，解决农业生产浇灌问题</t>
  </si>
  <si>
    <t>完善村屯基础设施，改善群众生产生活环境</t>
  </si>
  <si>
    <t xml:space="preserve">通过修桥，解决人民群众生产生活问题
</t>
  </si>
  <si>
    <t>县残联</t>
  </si>
  <si>
    <t>发展壮大村集体经济项目</t>
  </si>
  <si>
    <t>县水务局</t>
  </si>
  <si>
    <t>小计</t>
  </si>
  <si>
    <t>光伏项目工程监理费及履约验收委托代理费</t>
  </si>
  <si>
    <t>县扶贫办</t>
  </si>
  <si>
    <t>脱贫成效监测补助</t>
  </si>
  <si>
    <t>国家统计局清原调查队</t>
  </si>
  <si>
    <t>市级驻村工作队经费及生活补助</t>
  </si>
  <si>
    <t>项目管理费及县乡工作经费</t>
  </si>
  <si>
    <t>黄旗沟村</t>
  </si>
  <si>
    <t>苍石村</t>
  </si>
  <si>
    <t>栏木桥村</t>
  </si>
  <si>
    <t>六家子村</t>
  </si>
  <si>
    <t>沔阳村</t>
  </si>
  <si>
    <t>大莱河村</t>
  </si>
  <si>
    <t>马家沟村</t>
  </si>
  <si>
    <t>台沟村</t>
  </si>
  <si>
    <t>树基沟村</t>
  </si>
  <si>
    <t>西大林村</t>
  </si>
  <si>
    <t>肖家堡村</t>
  </si>
  <si>
    <t>长兴村</t>
  </si>
  <si>
    <t>大窝棚村</t>
  </si>
  <si>
    <t>赵家街村</t>
  </si>
  <si>
    <t>泉眼头村</t>
  </si>
  <si>
    <t>松树嘴村</t>
  </si>
  <si>
    <t>湾龙泡村</t>
  </si>
  <si>
    <t>王大堡村</t>
  </si>
  <si>
    <t>长沙村</t>
  </si>
  <si>
    <t>南天门村</t>
  </si>
  <si>
    <t>三十道河村</t>
  </si>
  <si>
    <t>北大林村</t>
  </si>
  <si>
    <t>侯窝棚村</t>
  </si>
  <si>
    <t>朱家堡村</t>
  </si>
  <si>
    <t>康家堡村</t>
  </si>
  <si>
    <t>大秧上堡村</t>
  </si>
  <si>
    <t>龙头堡村</t>
  </si>
  <si>
    <t>南小堡村</t>
  </si>
  <si>
    <t>三胜堡村</t>
  </si>
  <si>
    <t>太平甸村</t>
  </si>
  <si>
    <t>陈家沟村</t>
  </si>
  <si>
    <t>门脸村</t>
  </si>
  <si>
    <t>汪家沟村</t>
  </si>
  <si>
    <t>大边沟村</t>
  </si>
  <si>
    <t>红树沟村</t>
  </si>
  <si>
    <t>尖山子村</t>
  </si>
  <si>
    <t>七道河村</t>
  </si>
  <si>
    <t>长春屯村</t>
  </si>
  <si>
    <t>椽子沟村</t>
  </si>
  <si>
    <t>崔庄子村</t>
  </si>
  <si>
    <t>改善医疗环境，保障辖区医疗、保健、预防服务。</t>
  </si>
  <si>
    <t>通过贫困户自主发展“特色种养业及商贸”项目，实现脱贫增收</t>
  </si>
  <si>
    <t>敖家堡乡</t>
  </si>
  <si>
    <t>北三家镇</t>
  </si>
  <si>
    <t>自主发展</t>
  </si>
  <si>
    <t>2018－
2020</t>
  </si>
  <si>
    <t>种养专业合作社
折股量化</t>
  </si>
  <si>
    <t>通过种养专业合作社折股量化，带动贫困户脱贫增收</t>
  </si>
  <si>
    <t>草市镇</t>
  </si>
  <si>
    <t>双井沟田园综合体产业折股量化1个项目</t>
  </si>
  <si>
    <t>大孤家镇</t>
  </si>
  <si>
    <t>大苏河乡</t>
  </si>
  <si>
    <t>通过贫困户自主发展“五小产业”项目，实现脱贫增收</t>
  </si>
  <si>
    <t>强强肉鸡养殖专业合作社带动1个项目</t>
  </si>
  <si>
    <t>红透山镇</t>
  </si>
  <si>
    <t>通过贫困户自主发展“特色和养业”项目，实现脱贫增收</t>
  </si>
  <si>
    <t>南山城镇</t>
  </si>
  <si>
    <t>绿禾种植专业合作社带动1个项目</t>
  </si>
  <si>
    <t>清原镇</t>
  </si>
  <si>
    <t>民合食用菌种植专业合作社及祥盛农产品加工有限公司带动等2个项目</t>
  </si>
  <si>
    <t>土口子乡</t>
  </si>
  <si>
    <t>通过贫困户自主发展“特色种养业”项目，实现脱贫增收</t>
  </si>
  <si>
    <t>湾甸子镇</t>
  </si>
  <si>
    <t>廪丰与林海合作社2家合作社带动2个项目</t>
  </si>
  <si>
    <t>夏家堡镇</t>
  </si>
  <si>
    <t>英额门镇</t>
  </si>
  <si>
    <t>购买可繁育母牛50头，种牛1头，建设饲养100头母牛规模养殖场1处</t>
  </si>
  <si>
    <t>发展生态养牛，实现资产收益脱贫</t>
  </si>
  <si>
    <t>通过发展生态养牛，壮大村集体经济，带动贫困群众脱贫增收</t>
  </si>
  <si>
    <t>贫困户种养业扶持</t>
  </si>
  <si>
    <t>14个乡镇</t>
  </si>
  <si>
    <t>县残联</t>
  </si>
  <si>
    <t>种养业补助</t>
  </si>
  <si>
    <t>通过对贫困户种植补助，实现脱贫增收</t>
  </si>
  <si>
    <t>岗山花海景区建设</t>
  </si>
  <si>
    <t>壮大村集体经济，
增加贫困群众收入</t>
  </si>
  <si>
    <t xml:space="preserve">筐子沟景区建设  </t>
  </si>
  <si>
    <t xml:space="preserve">南天门沈水生态养生公园2期       </t>
  </si>
  <si>
    <t>折股量化、
带动就业</t>
  </si>
  <si>
    <t>维修、装修台沟山庄出租。计划重新包装台沟山庄，维修山庄四合院26间房780平方米，屋内进行重新装修，换瓦、换门窗，所有墙壁做保温；新装修水上餐厅200平，补修休闲小木屋，包括人工费、用料、车费、运输费等。台沟山庄对外出租，实现年收租金至少5万元。</t>
  </si>
  <si>
    <t>发展壮大村
级集体经济</t>
  </si>
  <si>
    <t>通过发展壮大村级集体经济，带动贫困群众增收</t>
  </si>
  <si>
    <t>种植山里红项目、
种植黑木耳项目</t>
  </si>
  <si>
    <t>中草药种植及
红嘴大雁特色养殖</t>
  </si>
  <si>
    <t>服装加工厂和规模
化养殖小区</t>
  </si>
  <si>
    <t>注资集森木业
有限责任公司</t>
  </si>
  <si>
    <t>发展壮大村
级集体经济</t>
  </si>
  <si>
    <t>通过发展壮大村级集体经济，带动贫困群众增收</t>
  </si>
  <si>
    <t>中药材种植</t>
  </si>
  <si>
    <t>学前生活补助65人</t>
  </si>
  <si>
    <t>通过危房改造，改善贫困户住房条件，保障群众住房安全</t>
  </si>
  <si>
    <t>培育6名致富带头人</t>
  </si>
  <si>
    <t>通过务工带动14户贫困户脱贫增收</t>
  </si>
  <si>
    <t>通过务工带动3户
贫困户脱贫增收</t>
  </si>
  <si>
    <t>通过分红带动66户贫困户脱贫增收</t>
  </si>
  <si>
    <t>通过务工带动2户
贫困户脱贫增收</t>
  </si>
  <si>
    <t>通过务工及分红带动45户贫困户脱贫增收</t>
  </si>
  <si>
    <t>通过务工带动38户
贫困户脱贫增收</t>
  </si>
  <si>
    <t>通过分红带动25户
贫困户脱贫增收</t>
  </si>
  <si>
    <t>通过务工带动4户贫困户脱贫增收</t>
  </si>
  <si>
    <t>通过务工带动11户贫困户脱贫增收</t>
  </si>
  <si>
    <t>丁家堡村、
夏家堡村</t>
  </si>
  <si>
    <t>刘小堡村、
邱窝棚村</t>
  </si>
  <si>
    <t>长和线水泥路面
1.2公里，宽3.5米</t>
  </si>
  <si>
    <t>长机线水泥路面
1.1公里，宽3.5米</t>
  </si>
  <si>
    <t>椽汤线水泥路面
2.7公里，宽3.5米</t>
  </si>
  <si>
    <t>庞新线水泥路面
2.5公里，宽3.5米</t>
  </si>
  <si>
    <t>苍石林场林道
维修5.195公里</t>
  </si>
  <si>
    <t>村卫生室维修改造
建设</t>
  </si>
  <si>
    <t>贫困村卫生室维修
改造</t>
  </si>
  <si>
    <t>下坎子村</t>
  </si>
  <si>
    <t>加强村级卫生室建设，改善村民看病环境</t>
  </si>
  <si>
    <t>杨家堡村</t>
  </si>
  <si>
    <t>袁家庙村</t>
  </si>
  <si>
    <t>加强村级卫生室建设，改善村民看病环境</t>
  </si>
  <si>
    <t>村卫生室维修改造
建设</t>
  </si>
  <si>
    <t>贫困村卫生室维修
改造</t>
  </si>
  <si>
    <t>改善医疗环境，保障辖区医疗、保健、预防服务</t>
  </si>
  <si>
    <t>南口前镇</t>
  </si>
  <si>
    <t>大石头沟村</t>
  </si>
  <si>
    <t>大石头沟村</t>
  </si>
  <si>
    <t>侯窝棚村</t>
  </si>
  <si>
    <t>侯窝棚村</t>
  </si>
  <si>
    <t>为加快村部维修改造，助力脱贫攻坚</t>
  </si>
  <si>
    <t>改善贫困村部
办公环境</t>
  </si>
  <si>
    <t>为加快村部维修改造，助力脱贫攻坚</t>
  </si>
  <si>
    <t>改善贫困村部
办公环境</t>
  </si>
  <si>
    <t>沙河子组漫水桥长69.6米，宽4米，过水路面81.27米，引桥两岸10米，
河床面距桥底净高1.2米</t>
  </si>
  <si>
    <t>三十道河村</t>
  </si>
  <si>
    <t>208－
2019</t>
  </si>
  <si>
    <t>完善村级基础设施，便于人民群众出行</t>
  </si>
  <si>
    <t xml:space="preserve">通过修桥，
解决人民群众生产生活问题
</t>
  </si>
  <si>
    <t>小计</t>
  </si>
  <si>
    <t>光伏项目工程监理费及履约验收委托代理费</t>
  </si>
  <si>
    <t>新建</t>
  </si>
  <si>
    <t>13个乡镇光伏项目工程监理费及履约验收委托代理费</t>
  </si>
  <si>
    <t>13个乡镇</t>
  </si>
  <si>
    <t>县扶贫办</t>
  </si>
  <si>
    <t>保障项目顺利实施
及工程质量</t>
  </si>
  <si>
    <t>脱贫成效监测补助</t>
  </si>
  <si>
    <t>国家统计局清原调查队</t>
  </si>
  <si>
    <t>统计监测脱贫
成效</t>
  </si>
  <si>
    <t>市级驻村工作队经费及生活补助</t>
  </si>
  <si>
    <t>14个乡镇</t>
  </si>
  <si>
    <t>驻村工作队经费及生活补助</t>
  </si>
  <si>
    <t>保障驻村工作队
正常开展扶贫工作</t>
  </si>
  <si>
    <t>项目管理费及县乡工作经费</t>
  </si>
  <si>
    <t>项目管理费及
县乡工作经费</t>
  </si>
  <si>
    <t>县直部门及14个乡镇</t>
  </si>
  <si>
    <t>保障县乡脱贫攻坚
工作顺利开展</t>
  </si>
  <si>
    <t>通过资产收益分红，带动贫困户脱贫增收</t>
  </si>
  <si>
    <t xml:space="preserve"> </t>
  </si>
  <si>
    <r>
      <t xml:space="preserve">2018－
</t>
    </r>
    <r>
      <rPr>
        <sz val="8"/>
        <color indexed="8"/>
        <rFont val="仿宋"/>
        <family val="3"/>
      </rPr>
      <t>2019</t>
    </r>
  </si>
  <si>
    <t>清原县2018－2019年扶贫项目库实施情况明细表</t>
  </si>
  <si>
    <t>清原县2018－2019年扶贫项目库实施情况汇总表</t>
  </si>
  <si>
    <t>贫困户种养业扶持项目</t>
  </si>
  <si>
    <t>光伏扶贫项目</t>
  </si>
  <si>
    <t>旅游扶贫项目</t>
  </si>
  <si>
    <t>养殖项目</t>
  </si>
  <si>
    <t>一事一议村内道路工程</t>
  </si>
  <si>
    <t>完善村屯基础设施，改善群众生产生活条件</t>
  </si>
  <si>
    <t>村内道路实现硬化，便于村民出行</t>
  </si>
  <si>
    <t>通过农田水利设施建设，解决贫困群众生产生活问题</t>
  </si>
  <si>
    <t>通过道路硬化，解决贫困群众生产生活问题</t>
  </si>
  <si>
    <t>通过基础设施建设，改善贫困群众生产生活条件</t>
  </si>
  <si>
    <t>通过基础设施建设，改善贫困群众生产生活条件</t>
  </si>
  <si>
    <t>扶贫小额信用贷款
贴息</t>
  </si>
  <si>
    <t>61万元
扶贫小额信用贷款贴息</t>
  </si>
  <si>
    <t>161万元扶贫小额信用贷款贴息</t>
  </si>
  <si>
    <t>150万元扶贫小额信用贷款贴息</t>
  </si>
  <si>
    <t>190万元扶贫小额信用贷款贴息</t>
  </si>
  <si>
    <t>120万元扶贫小额信用贷款贴息</t>
  </si>
  <si>
    <t>70万元扶贫小额信用贷款贴息</t>
  </si>
  <si>
    <t>100万元扶贫小额信用贷款贴息</t>
  </si>
  <si>
    <t>48万元扶贫小额信用贷款贴息</t>
  </si>
  <si>
    <t>扶贫小额信用贷款贴息</t>
  </si>
  <si>
    <t>特色种养业
自主发展项目</t>
  </si>
  <si>
    <t>小养殖、小种植、
小果木、小加工、
小商贸等五小产业自主发展项目</t>
  </si>
  <si>
    <t>丰源有机肥折
股量化项目</t>
  </si>
  <si>
    <t>天福菌业折
股量化项目</t>
  </si>
  <si>
    <t>筐子沟生态旅游
公司折股量化项目</t>
  </si>
  <si>
    <t>强强肉鸡养殖专业合作社折股量化项目</t>
  </si>
  <si>
    <t>广友中药材销售公司折股量化项目</t>
  </si>
  <si>
    <t>特色种养业
自主发展项目</t>
  </si>
  <si>
    <t>生态母牛养殖项目</t>
  </si>
  <si>
    <t>农村生产扶持项目（种养业）</t>
  </si>
  <si>
    <t>特色种养业及商贸
自主发展项目</t>
  </si>
  <si>
    <t>旅游公司折股量
化项目</t>
  </si>
  <si>
    <t>双井沟田园综合体
产业折股量化项目</t>
  </si>
  <si>
    <t>夏丰牧业有限公司
折股量化项目</t>
  </si>
  <si>
    <t>红透山村壮大村集体经济资产收益分配项目</t>
  </si>
  <si>
    <t>乐乐食品有限公司
折股量化项目</t>
  </si>
  <si>
    <t>绿禾种植专业合作社折股量化项目</t>
  </si>
  <si>
    <t>民合食用菌种植专业合作社及祥盛农产品加工有限公司折股量化项目</t>
  </si>
  <si>
    <t>合作社折股量化项目</t>
  </si>
  <si>
    <t>合作社折股量化项目</t>
  </si>
  <si>
    <t>养殖基地折股量化项目</t>
  </si>
  <si>
    <t>药材加工公司折股量化项目</t>
  </si>
  <si>
    <t>宝祥食用菌香菇种植基地折股量化项目</t>
  </si>
  <si>
    <t>年加工中药材1000吨</t>
  </si>
  <si>
    <t>返季山野菜种植15棚</t>
  </si>
  <si>
    <t>畜禽养殖</t>
  </si>
  <si>
    <t>丰源有机肥</t>
  </si>
  <si>
    <t>天福菌业带动1个项目</t>
  </si>
  <si>
    <t>红透山村壮大村集体经济资产收益分配1个项目</t>
  </si>
  <si>
    <t xml:space="preserve">乐乐食品有限公司
</t>
  </si>
  <si>
    <t>自主发展127个项目</t>
  </si>
  <si>
    <t>自主发展225个项目</t>
  </si>
  <si>
    <t>药材加工公司</t>
  </si>
  <si>
    <t>秸杆加工</t>
  </si>
  <si>
    <t>养殖基地</t>
  </si>
  <si>
    <t>农村养老保险</t>
  </si>
  <si>
    <t>贫困人员政府代缴
农村养老保险</t>
  </si>
  <si>
    <t>涉及村</t>
  </si>
  <si>
    <t>县人社局</t>
  </si>
  <si>
    <t>减轻建档立卡贫困人口缴费负担</t>
  </si>
  <si>
    <t>代缴新农保保费</t>
  </si>
  <si>
    <t>农村养老保险</t>
  </si>
  <si>
    <t>D级（无房户）危房改造</t>
  </si>
  <si>
    <t>D级（无房户）危房
改造</t>
  </si>
  <si>
    <t>D级（无房户）
危房改造76户</t>
  </si>
  <si>
    <t>D级（无房户）
危房改造7户</t>
  </si>
  <si>
    <t>D级（无房户）
危房改造14户</t>
  </si>
  <si>
    <t>D级（无房户）
危房改造27户</t>
  </si>
  <si>
    <t>D级（无房户）
危房改造24户</t>
  </si>
  <si>
    <t>D级（无房户）
危房改造94户</t>
  </si>
  <si>
    <t>D级（无房户）
危房改造77户</t>
  </si>
  <si>
    <t>D级（无房户）
危房改造23户</t>
  </si>
  <si>
    <t>D级（无房户）
危房改造72户</t>
  </si>
  <si>
    <t>D级（无房户）
危房改造55户</t>
  </si>
  <si>
    <t>D级（无房户）
危房改造21户</t>
  </si>
  <si>
    <t>D级（无房户）
危房改造60户</t>
  </si>
  <si>
    <t>D级（无房户）
危房改造33户</t>
  </si>
  <si>
    <t>D级（无房户）
危房改造10户</t>
  </si>
  <si>
    <t>扶贫专项及部门整合资金</t>
  </si>
  <si>
    <t>土口子乡</t>
  </si>
  <si>
    <t>2018－
2019</t>
  </si>
  <si>
    <r>
      <t>东华柞蚕等7家合作社带动</t>
    </r>
    <r>
      <rPr>
        <sz val="8"/>
        <color indexed="8"/>
        <rFont val="仿宋"/>
        <family val="3"/>
      </rPr>
      <t>7</t>
    </r>
    <r>
      <rPr>
        <sz val="8"/>
        <color indexed="8"/>
        <rFont val="仿宋"/>
        <family val="3"/>
      </rPr>
      <t>个项目</t>
    </r>
  </si>
  <si>
    <t>折股量化分红</t>
  </si>
  <si>
    <t>通过折股量化分红，实现增收脱贫</t>
  </si>
  <si>
    <t>资产收益分红</t>
  </si>
  <si>
    <t>通过资产收益分红，实现增收脱贫</t>
  </si>
  <si>
    <t>乡镇财
政资金</t>
  </si>
  <si>
    <t>特色种养业、小商贸等项目</t>
  </si>
  <si>
    <t>种养专业合作社折
股量化项目</t>
  </si>
  <si>
    <t>贫困户自主发展产业项目</t>
  </si>
  <si>
    <t>宝祥食用菌香菇种植基地1个项目</t>
  </si>
  <si>
    <t>特色种养业项目</t>
  </si>
  <si>
    <t>筐子沟生态旅游公司</t>
  </si>
  <si>
    <t>折股量化及资产收益分红项目</t>
  </si>
  <si>
    <t>贫困户自主发展项目</t>
  </si>
  <si>
    <t xml:space="preserve">    单位：万元、户、人</t>
  </si>
  <si>
    <t>二、公益岗位</t>
  </si>
  <si>
    <t>四、健康扶贫</t>
  </si>
  <si>
    <t>四、健康扶贫</t>
  </si>
  <si>
    <t>五、危房改造</t>
  </si>
  <si>
    <r>
      <t xml:space="preserve">七、生活条
    </t>
    </r>
    <r>
      <rPr>
        <b/>
        <sz val="8"/>
        <color indexed="8"/>
        <rFont val="仿宋"/>
        <family val="3"/>
      </rPr>
      <t>件改善</t>
    </r>
  </si>
  <si>
    <t>七、生活条件改善</t>
  </si>
  <si>
    <t>八、综合性保障措施</t>
  </si>
  <si>
    <t>九、民政兜
   底扶贫</t>
  </si>
  <si>
    <t>九、民政兜底扶贫</t>
  </si>
  <si>
    <t>十、基础设
   施建设</t>
  </si>
  <si>
    <t>十、基础设施建设</t>
  </si>
  <si>
    <t>十一、村公共  
     服务</t>
  </si>
  <si>
    <t>十一、村公共服务</t>
  </si>
  <si>
    <t>东排水防护和文化广场建设</t>
  </si>
  <si>
    <t>广场步道街硬化工程</t>
  </si>
  <si>
    <t>村院墙建设</t>
  </si>
  <si>
    <t>巷道路基改造扩建工程</t>
  </si>
  <si>
    <t>十二、其它项目</t>
  </si>
  <si>
    <t>村部建设</t>
  </si>
  <si>
    <t>县委组织部</t>
  </si>
  <si>
    <t>备注：1、健康扶贫第4.5.6项及公益岗位系2018－2019年度到户扶贫项目，目前项目正在实施中；</t>
  </si>
  <si>
    <t>夏丰牧业有限公司
资产收益分红项目</t>
  </si>
  <si>
    <t>清原满族自治县长远秸杆加工厂资产收益项目</t>
  </si>
  <si>
    <t xml:space="preserve">    填报时间：2019年6月14日</t>
  </si>
  <si>
    <t xml:space="preserve">  填报时间：2019年6月14日</t>
  </si>
  <si>
    <t xml:space="preserve">         2、基础设施建设第11项及村公共服务第3.4项到村项目正在评审中。</t>
  </si>
  <si>
    <r>
      <t xml:space="preserve">八、综合性保       
    </t>
    </r>
    <r>
      <rPr>
        <b/>
        <sz val="8"/>
        <color indexed="8"/>
        <rFont val="仿宋"/>
        <family val="3"/>
      </rPr>
      <t>障措施</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</si>
</sst>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0_-;\-* #,##0_-;_-* &quot;-&quot;_-;_-@_-"/>
    <numFmt numFmtId="178" formatCode="_-&quot;¥&quot;* #,##0.00_-;\-&quot;¥&quot;* #,##0.00_-;_-&quot;¥&quot;* &quot;-&quot;??_-;_-@_-"/>
    <numFmt numFmtId="179" formatCode="_-&quot;¥&quot;* #,##0_-;\-&quot;¥&quot;* #,##0_-;_-&quot;¥&quot;* &quot;-&quot;_-;_-@_-"/>
    <numFmt numFmtId="180" formatCode="_-* #,##0.00_-;\-* #,##0.00_-;_-* &quot;-&quot;??_-;_-@_-"/>
    <numFmt numFmtId="181" formatCode="_(* #,##0.00_);_(* \(#,##0.00\);_(* &quot;-&quot;??_);_(@_)"/>
    <numFmt numFmtId="182" formatCode="0.00_);[Red]\(0.00\)"/>
    <numFmt numFmtId="183" formatCode="&quot;Yes&quot;;&quot;Yes&quot;;&quot;No&quot;"/>
    <numFmt numFmtId="184" formatCode="&quot;True&quot;;&quot;True&quot;;&quot;False&quot;"/>
    <numFmt numFmtId="185" formatCode="&quot;On&quot;;&quot;On&quot;;&quot;Off&quot;"/>
    <numFmt numFmtId="186" formatCode="[$€-2]\ #,##0.00_);[Red]\([$€-2]\ #,##0.00\)"/>
  </numFmts>
  <fonts count="70">
    <font>
      <sz val="11"/>
      <color theme="1"/>
      <name val="Calibri"/>
      <family val="0"/>
    </font>
    <font>
      <sz val="11"/>
      <color indexed="8"/>
      <name val="宋体"/>
      <family val="0"/>
    </font>
    <font>
      <sz val="9"/>
      <name val="宋体"/>
      <family val="0"/>
    </font>
    <font>
      <sz val="10"/>
      <name val="宋体"/>
      <family val="0"/>
    </font>
    <font>
      <sz val="12"/>
      <name val="宋体"/>
      <family val="0"/>
    </font>
    <font>
      <sz val="10"/>
      <name val="Arial"/>
      <family val="2"/>
    </font>
    <font>
      <sz val="11"/>
      <color indexed="8"/>
      <name val="Tahoma"/>
      <family val="2"/>
    </font>
    <font>
      <sz val="11"/>
      <color indexed="8"/>
      <name val="等线"/>
      <family val="0"/>
    </font>
    <font>
      <sz val="11"/>
      <color indexed="9"/>
      <name val="宋体"/>
      <family val="0"/>
    </font>
    <font>
      <sz val="11"/>
      <color indexed="17"/>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b/>
      <sz val="11"/>
      <color indexed="63"/>
      <name val="宋体"/>
      <family val="0"/>
    </font>
    <font>
      <sz val="11"/>
      <color indexed="62"/>
      <name val="宋体"/>
      <family val="0"/>
    </font>
    <font>
      <sz val="8"/>
      <color indexed="8"/>
      <name val="仿宋"/>
      <family val="3"/>
    </font>
    <font>
      <sz val="10"/>
      <color indexed="8"/>
      <name val="仿宋"/>
      <family val="3"/>
    </font>
    <font>
      <sz val="11"/>
      <color indexed="8"/>
      <name val="仿宋"/>
      <family val="3"/>
    </font>
    <font>
      <b/>
      <sz val="10"/>
      <color indexed="8"/>
      <name val="仿宋"/>
      <family val="3"/>
    </font>
    <font>
      <b/>
      <sz val="8"/>
      <color indexed="8"/>
      <name val="仿宋"/>
      <family val="3"/>
    </font>
    <font>
      <sz val="12"/>
      <color indexed="8"/>
      <name val="仿宋"/>
      <family val="3"/>
    </font>
    <font>
      <b/>
      <sz val="18"/>
      <color indexed="8"/>
      <name val="黑体"/>
      <family val="3"/>
    </font>
    <font>
      <sz val="11"/>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b/>
      <sz val="11"/>
      <color indexed="53"/>
      <name val="宋体"/>
      <family val="0"/>
    </font>
    <font>
      <b/>
      <sz val="18"/>
      <color indexed="54"/>
      <name val="宋体"/>
      <family val="0"/>
    </font>
    <font>
      <sz val="11"/>
      <color indexed="19"/>
      <name val="宋体"/>
      <family val="0"/>
    </font>
    <font>
      <sz val="11"/>
      <color indexed="53"/>
      <name val="宋体"/>
      <family val="0"/>
    </font>
    <font>
      <sz val="10"/>
      <name val="Helv"/>
      <family val="2"/>
    </font>
    <font>
      <sz val="8"/>
      <color indexed="8"/>
      <name val="宋体"/>
      <family val="0"/>
    </font>
    <font>
      <sz val="9"/>
      <color indexed="8"/>
      <name val="仿宋"/>
      <family val="3"/>
    </font>
    <font>
      <b/>
      <sz val="8"/>
      <color indexed="8"/>
      <name val="宋体"/>
      <family val="0"/>
    </font>
    <font>
      <b/>
      <sz val="9"/>
      <color indexed="8"/>
      <name val="仿宋"/>
      <family val="3"/>
    </font>
    <font>
      <u val="single"/>
      <sz val="11"/>
      <color indexed="20"/>
      <name val="宋体"/>
      <family val="0"/>
    </font>
    <font>
      <b/>
      <sz val="11"/>
      <color indexed="5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60"/>
      <name val="宋体"/>
      <family val="0"/>
    </font>
    <font>
      <sz val="11"/>
      <color indexed="20"/>
      <name val="宋体"/>
      <family val="0"/>
    </font>
    <font>
      <u val="single"/>
      <sz val="11"/>
      <color indexed="12"/>
      <name val="宋体"/>
      <family val="0"/>
    </font>
    <font>
      <sz val="11"/>
      <color indexed="52"/>
      <name val="宋体"/>
      <family val="0"/>
    </font>
    <font>
      <b/>
      <sz val="7"/>
      <color indexed="8"/>
      <name val="仿宋"/>
      <family val="3"/>
    </font>
    <font>
      <sz val="11"/>
      <color theme="0"/>
      <name val="Calibri"/>
      <family val="0"/>
    </font>
    <font>
      <u val="single"/>
      <sz val="11"/>
      <color theme="11"/>
      <name val="宋体"/>
      <family val="0"/>
    </font>
    <font>
      <b/>
      <sz val="11"/>
      <color rgb="FFFA7D00"/>
      <name val="Calibri"/>
      <family val="0"/>
    </font>
    <font>
      <b/>
      <sz val="11"/>
      <color theme="1"/>
      <name val="Calibri"/>
      <family val="0"/>
    </font>
    <font>
      <sz val="11"/>
      <color rgb="FF00610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6500"/>
      <name val="Calibri"/>
      <family val="0"/>
    </font>
    <font>
      <sz val="11"/>
      <color rgb="FF9C0006"/>
      <name val="Calibri"/>
      <family val="0"/>
    </font>
    <font>
      <b/>
      <sz val="11"/>
      <color theme="0"/>
      <name val="Calibri"/>
      <family val="0"/>
    </font>
    <font>
      <sz val="11"/>
      <color rgb="FF000000"/>
      <name val="宋体"/>
      <family val="0"/>
    </font>
    <font>
      <sz val="11"/>
      <color theme="1"/>
      <name val="Tahoma"/>
      <family val="2"/>
    </font>
    <font>
      <u val="single"/>
      <sz val="11"/>
      <color theme="10"/>
      <name val="宋体"/>
      <family val="0"/>
    </font>
    <font>
      <sz val="11"/>
      <color rgb="FFFA7D00"/>
      <name val="Calibri"/>
      <family val="0"/>
    </font>
    <font>
      <sz val="11"/>
      <color rgb="FF3F3F76"/>
      <name val="Calibri"/>
      <family val="0"/>
    </font>
    <font>
      <b/>
      <sz val="11"/>
      <color rgb="FF3F3F3F"/>
      <name val="Calibri"/>
      <family val="0"/>
    </font>
    <font>
      <i/>
      <sz val="11"/>
      <color rgb="FF7F7F7F"/>
      <name val="Calibri"/>
      <family val="0"/>
    </font>
    <font>
      <sz val="11"/>
      <color rgb="FFFF0000"/>
      <name val="Calibri"/>
      <family val="0"/>
    </font>
    <font>
      <sz val="8"/>
      <color theme="1"/>
      <name val="仿宋"/>
      <family val="3"/>
    </font>
    <font>
      <b/>
      <sz val="10"/>
      <color theme="1"/>
      <name val="仿宋"/>
      <family val="3"/>
    </font>
  </fonts>
  <fills count="50">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31"/>
        <bgColor indexed="64"/>
      </patternFill>
    </fill>
    <fill>
      <patternFill patternType="solid">
        <fgColor theme="9" tint="0.7999799847602844"/>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7"/>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4"/>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24"/>
        <bgColor indexed="64"/>
      </patternFill>
    </fill>
    <fill>
      <patternFill patternType="solid">
        <fgColor theme="9" tint="0.39998000860214233"/>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48"/>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theme="7"/>
        <bgColor indexed="64"/>
      </patternFill>
    </fill>
    <fill>
      <patternFill patternType="solid">
        <fgColor indexed="51"/>
        <bgColor indexed="64"/>
      </patternFill>
    </fill>
    <fill>
      <patternFill patternType="solid">
        <fgColor theme="8"/>
        <bgColor indexed="64"/>
      </patternFill>
    </fill>
    <fill>
      <patternFill patternType="solid">
        <fgColor indexed="54"/>
        <bgColor indexed="64"/>
      </patternFill>
    </fill>
    <fill>
      <patternFill patternType="solid">
        <fgColor theme="9"/>
        <bgColor indexed="64"/>
      </patternFill>
    </fill>
    <fill>
      <patternFill patternType="solid">
        <fgColor indexed="57"/>
        <bgColor indexed="64"/>
      </patternFill>
    </fill>
    <fill>
      <patternFill patternType="solid">
        <fgColor rgb="FFFFCC9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right/>
      <top/>
      <bottom style="medium">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32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2"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1" borderId="0" applyNumberFormat="0" applyBorder="0" applyAlignment="0" applyProtection="0"/>
    <xf numFmtId="0" fontId="4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8" fillId="22" borderId="0" applyNumberFormat="0" applyBorder="0" applyAlignment="0" applyProtection="0"/>
    <xf numFmtId="0" fontId="48" fillId="2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8" fillId="27" borderId="0" applyNumberFormat="0" applyBorder="0" applyAlignment="0" applyProtection="0"/>
    <xf numFmtId="0" fontId="48" fillId="2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8" fillId="29" borderId="0" applyNumberFormat="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1" fontId="5"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28" fillId="7" borderId="2" applyNumberFormat="0" applyAlignment="0" applyProtection="0"/>
    <xf numFmtId="0" fontId="50" fillId="30" borderId="1" applyNumberFormat="0" applyAlignment="0" applyProtection="0"/>
    <xf numFmtId="0" fontId="51"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9" fontId="1" fillId="0" borderId="0" applyFont="0" applyFill="0" applyBorder="0" applyAlignment="0" applyProtection="0"/>
    <xf numFmtId="0" fontId="52" fillId="31" borderId="0" applyNumberFormat="0" applyBorder="0" applyAlignment="0" applyProtection="0"/>
    <xf numFmtId="0" fontId="52" fillId="3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32" borderId="5" applyNumberFormat="0" applyFont="0" applyAlignment="0" applyProtection="0"/>
    <xf numFmtId="0" fontId="5" fillId="5" borderId="6" applyNumberFormat="0" applyFont="0" applyAlignment="0" applyProtection="0"/>
    <xf numFmtId="0" fontId="5" fillId="5" borderId="6" applyNumberFormat="0" applyFont="0" applyAlignment="0" applyProtection="0"/>
    <xf numFmtId="0" fontId="5" fillId="5" borderId="6" applyNumberFormat="0" applyFont="0" applyAlignment="0" applyProtection="0"/>
    <xf numFmtId="0" fontId="5" fillId="5" borderId="6"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53" fillId="0" borderId="0" applyNumberFormat="0" applyFill="0" applyBorder="0" applyAlignment="0" applyProtection="0"/>
    <xf numFmtId="0" fontId="54" fillId="0" borderId="7"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55" fillId="0" borderId="9"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56" fillId="0" borderId="1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5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3" fillId="0" borderId="0" applyNumberFormat="0" applyFill="0" applyBorder="0" applyAlignment="0" applyProtection="0"/>
    <xf numFmtId="0" fontId="57" fillId="3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57" fillId="33" borderId="0" applyNumberFormat="0" applyBorder="0" applyAlignment="0" applyProtection="0"/>
    <xf numFmtId="0" fontId="58" fillId="3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58" fillId="34" borderId="0" applyNumberFormat="0" applyBorder="0" applyAlignment="0" applyProtection="0"/>
    <xf numFmtId="0" fontId="59" fillId="36" borderId="12" applyNumberFormat="0" applyAlignment="0" applyProtection="0"/>
    <xf numFmtId="0" fontId="11" fillId="37" borderId="13" applyNumberFormat="0" applyAlignment="0" applyProtection="0"/>
    <xf numFmtId="0" fontId="11" fillId="37" borderId="13" applyNumberFormat="0" applyAlignment="0" applyProtection="0"/>
    <xf numFmtId="0" fontId="11" fillId="37" borderId="13" applyNumberFormat="0" applyAlignment="0" applyProtection="0"/>
    <xf numFmtId="0" fontId="11" fillId="37" borderId="13" applyNumberFormat="0" applyAlignment="0" applyProtection="0"/>
    <xf numFmtId="0" fontId="11" fillId="37" borderId="13" applyNumberFormat="0" applyAlignment="0" applyProtection="0"/>
    <xf numFmtId="0" fontId="11" fillId="37" borderId="13" applyNumberFormat="0" applyAlignment="0" applyProtection="0"/>
    <xf numFmtId="0" fontId="59" fillId="36" borderId="12" applyNumberFormat="0" applyAlignment="0" applyProtection="0"/>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vertical="center"/>
      <protection/>
    </xf>
    <xf numFmtId="0" fontId="4"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0" borderId="0">
      <alignment vertical="center"/>
      <protection/>
    </xf>
    <xf numFmtId="0" fontId="6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3"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2" fillId="0" borderId="0" applyFont="0" applyAlignment="0">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3" fillId="0" borderId="0">
      <alignment/>
      <protection/>
    </xf>
    <xf numFmtId="0" fontId="5" fillId="0" borderId="0">
      <alignment/>
      <protection/>
    </xf>
    <xf numFmtId="0" fontId="4" fillId="0" borderId="0">
      <alignment vertical="center"/>
      <protection/>
    </xf>
    <xf numFmtId="0" fontId="2" fillId="0" borderId="0" applyFont="0" applyAlignment="0">
      <protection/>
    </xf>
    <xf numFmtId="0" fontId="2" fillId="0" borderId="0" applyFont="0" applyAlignment="0">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5" fillId="0" borderId="0">
      <alignment/>
      <protection/>
    </xf>
    <xf numFmtId="0" fontId="23"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60" fillId="0" borderId="0">
      <alignment vertical="center"/>
      <protection/>
    </xf>
    <xf numFmtId="0" fontId="60" fillId="0" borderId="0">
      <alignment vertical="center"/>
      <protection/>
    </xf>
    <xf numFmtId="0" fontId="1"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1" fillId="0" borderId="0">
      <alignment vertical="center"/>
      <protection/>
    </xf>
    <xf numFmtId="0" fontId="1"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4" fillId="0" borderId="0">
      <alignment vertical="center"/>
      <protection/>
    </xf>
    <xf numFmtId="0" fontId="2" fillId="0" borderId="0" applyFont="0" applyAlignment="0">
      <protection/>
    </xf>
    <xf numFmtId="0" fontId="2" fillId="0" borderId="0" applyFont="0" applyAlignment="0">
      <protection/>
    </xf>
    <xf numFmtId="0" fontId="0" fillId="0" borderId="0">
      <alignment vertical="center"/>
      <protection/>
    </xf>
    <xf numFmtId="0" fontId="0" fillId="0" borderId="0">
      <alignment vertical="center"/>
      <protection/>
    </xf>
    <xf numFmtId="0" fontId="2" fillId="0" borderId="0" applyFont="0" applyAlignment="0">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2" fillId="0" borderId="0" applyFont="0" applyAlignment="0">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2" fillId="0" borderId="0" applyFont="0" applyAlignment="0">
      <protection/>
    </xf>
    <xf numFmtId="0" fontId="2" fillId="0" borderId="0" applyFont="0" applyAlignment="0">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2" fillId="0" borderId="0" applyFont="0" applyAlignment="0">
      <protection/>
    </xf>
    <xf numFmtId="0" fontId="2" fillId="0" borderId="0" applyFont="0" applyAlignment="0">
      <protection/>
    </xf>
    <xf numFmtId="0" fontId="0" fillId="0" borderId="0">
      <alignment vertical="center"/>
      <protection/>
    </xf>
    <xf numFmtId="0" fontId="0" fillId="0" borderId="0">
      <alignment vertical="center"/>
      <protection/>
    </xf>
    <xf numFmtId="0" fontId="2" fillId="0" borderId="0" applyFont="0" applyAlignment="0">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2" fillId="0" borderId="0" applyFont="0" applyAlignment="0">
      <protection/>
    </xf>
    <xf numFmtId="0" fontId="2" fillId="0" borderId="0" applyFont="0" applyAlignment="0">
      <protection/>
    </xf>
    <xf numFmtId="0" fontId="0" fillId="0" borderId="0">
      <alignment vertical="center"/>
      <protection/>
    </xf>
    <xf numFmtId="0" fontId="0" fillId="0" borderId="0">
      <alignment vertical="center"/>
      <protection/>
    </xf>
    <xf numFmtId="0" fontId="2" fillId="0" borderId="0" applyFont="0" applyAlignment="0">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2" fillId="0" borderId="0" applyFont="0" applyAlignment="0">
      <protection/>
    </xf>
    <xf numFmtId="0" fontId="2" fillId="0" borderId="0" applyFont="0" applyAlignment="0">
      <protection/>
    </xf>
    <xf numFmtId="0" fontId="0" fillId="0" borderId="0">
      <alignment vertical="center"/>
      <protection/>
    </xf>
    <xf numFmtId="0" fontId="0" fillId="0" borderId="0">
      <alignment vertical="center"/>
      <protection/>
    </xf>
    <xf numFmtId="0" fontId="2" fillId="0" borderId="0" applyFont="0" applyAlignment="0">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6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1"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1" fillId="0" borderId="0">
      <alignment vertical="center"/>
      <protection/>
    </xf>
    <xf numFmtId="0" fontId="1"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protection/>
    </xf>
    <xf numFmtId="0" fontId="6"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5"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4"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4" fillId="0" borderId="0">
      <alignment vertical="center"/>
      <protection/>
    </xf>
    <xf numFmtId="0" fontId="1" fillId="0" borderId="0">
      <alignment vertical="center"/>
      <protection/>
    </xf>
    <xf numFmtId="0" fontId="4"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0" fillId="0" borderId="0">
      <alignment vertical="center"/>
      <protection/>
    </xf>
    <xf numFmtId="0" fontId="1"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vertical="center"/>
      <protection/>
    </xf>
    <xf numFmtId="0" fontId="4"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1" fillId="0" borderId="0">
      <alignment/>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1"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5"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1" fillId="0" borderId="0">
      <alignment vertical="center"/>
      <protection/>
    </xf>
    <xf numFmtId="0" fontId="0" fillId="0" borderId="0">
      <alignment vertical="center"/>
      <protection/>
    </xf>
    <xf numFmtId="0" fontId="4"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0" borderId="0" applyNumberFormat="0" applyFill="0" applyBorder="0" applyAlignment="0" applyProtection="0"/>
    <xf numFmtId="0" fontId="63" fillId="0" borderId="14"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48" fillId="38" borderId="0" applyNumberFormat="0" applyBorder="0" applyAlignment="0" applyProtection="0"/>
    <xf numFmtId="0" fontId="48" fillId="4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8" fillId="40" borderId="0" applyNumberFormat="0" applyBorder="0" applyAlignment="0" applyProtection="0"/>
    <xf numFmtId="0" fontId="48" fillId="4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48" fillId="43" borderId="0" applyNumberFormat="0" applyBorder="0" applyAlignment="0" applyProtection="0"/>
    <xf numFmtId="0" fontId="48" fillId="45"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48" fillId="47" borderId="0" applyNumberFormat="0" applyBorder="0" applyAlignment="0" applyProtection="0"/>
    <xf numFmtId="0" fontId="64" fillId="49" borderId="1"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15" fillId="15" borderId="2" applyNumberFormat="0" applyAlignment="0" applyProtection="0"/>
    <xf numFmtId="0" fontId="64" fillId="49" borderId="1" applyNumberFormat="0" applyAlignment="0" applyProtection="0"/>
    <xf numFmtId="0" fontId="65" fillId="30" borderId="16"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14" fillId="7" borderId="17" applyNumberFormat="0" applyAlignment="0" applyProtection="0"/>
    <xf numFmtId="0" fontId="65" fillId="30" borderId="16" applyNumberFormat="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34">
    <xf numFmtId="0" fontId="0" fillId="0" borderId="0" xfId="0" applyFont="1" applyAlignment="1">
      <alignment vertical="center"/>
    </xf>
    <xf numFmtId="0" fontId="16" fillId="0" borderId="18" xfId="0" applyFont="1" applyBorder="1" applyAlignment="1">
      <alignment vertical="center"/>
    </xf>
    <xf numFmtId="0" fontId="18" fillId="0" borderId="0" xfId="0" applyFont="1" applyAlignment="1">
      <alignment vertical="center"/>
    </xf>
    <xf numFmtId="0" fontId="19" fillId="0" borderId="18" xfId="0" applyFont="1" applyBorder="1" applyAlignment="1">
      <alignment vertical="center"/>
    </xf>
    <xf numFmtId="0" fontId="17" fillId="0" borderId="0" xfId="0" applyFont="1" applyAlignment="1">
      <alignment vertical="center"/>
    </xf>
    <xf numFmtId="0" fontId="20" fillId="0" borderId="18" xfId="0" applyFont="1" applyBorder="1" applyAlignment="1">
      <alignment vertical="center"/>
    </xf>
    <xf numFmtId="0" fontId="20" fillId="0" borderId="18" xfId="0" applyFont="1" applyBorder="1" applyAlignment="1">
      <alignment horizontal="center" vertical="center"/>
    </xf>
    <xf numFmtId="0" fontId="19" fillId="0" borderId="18" xfId="0" applyFont="1" applyBorder="1" applyAlignment="1">
      <alignment horizontal="center" vertical="center"/>
    </xf>
    <xf numFmtId="0" fontId="21" fillId="0" borderId="0" xfId="0" applyFont="1" applyAlignment="1">
      <alignment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 fillId="0" borderId="18" xfId="0" applyFont="1" applyBorder="1" applyAlignment="1">
      <alignment vertical="center"/>
    </xf>
    <xf numFmtId="0" fontId="10" fillId="0" borderId="18" xfId="0" applyFont="1" applyBorder="1" applyAlignment="1">
      <alignment vertical="center"/>
    </xf>
    <xf numFmtId="0" fontId="16" fillId="7" borderId="18" xfId="3097" applyNumberFormat="1" applyFont="1" applyFill="1" applyBorder="1" applyAlignment="1">
      <alignment horizontal="center" vertical="center" wrapText="1"/>
      <protection/>
    </xf>
    <xf numFmtId="0" fontId="16" fillId="7" borderId="18" xfId="334" applyFont="1" applyFill="1" applyBorder="1" applyAlignment="1">
      <alignment horizontal="center" vertical="center" wrapText="1"/>
      <protection/>
    </xf>
    <xf numFmtId="0" fontId="16" fillId="0" borderId="18" xfId="377" applyFont="1" applyBorder="1" applyAlignment="1">
      <alignment horizontal="center" vertical="center" wrapText="1"/>
      <protection/>
    </xf>
    <xf numFmtId="0" fontId="34" fillId="0" borderId="18" xfId="360" applyNumberFormat="1" applyFont="1" applyFill="1" applyBorder="1" applyAlignment="1">
      <alignment horizontal="center" vertical="center" wrapText="1" shrinkToFit="1"/>
      <protection/>
    </xf>
    <xf numFmtId="0" fontId="16" fillId="0" borderId="18" xfId="0" applyFont="1" applyFill="1" applyBorder="1" applyAlignment="1">
      <alignment horizontal="center" vertical="center" wrapText="1"/>
    </xf>
    <xf numFmtId="0" fontId="16" fillId="0" borderId="18" xfId="320" applyNumberFormat="1" applyFont="1" applyFill="1" applyBorder="1" applyAlignment="1">
      <alignment horizontal="center" vertical="center"/>
      <protection/>
    </xf>
    <xf numFmtId="0" fontId="16" fillId="0" borderId="18" xfId="658" applyFont="1" applyFill="1" applyBorder="1" applyAlignment="1">
      <alignment horizontal="center" vertical="center" wrapText="1"/>
      <protection/>
    </xf>
    <xf numFmtId="0" fontId="16" fillId="0" borderId="18" xfId="616" applyFont="1" applyBorder="1" applyAlignment="1">
      <alignment vertical="center" wrapText="1"/>
      <protection/>
    </xf>
    <xf numFmtId="0" fontId="20" fillId="0" borderId="18" xfId="0" applyFont="1" applyBorder="1" applyAlignment="1">
      <alignment horizontal="center" vertical="center" wrapText="1"/>
    </xf>
    <xf numFmtId="0" fontId="20" fillId="0" borderId="18" xfId="0" applyFont="1" applyBorder="1" applyAlignment="1">
      <alignment vertical="center" wrapText="1"/>
    </xf>
    <xf numFmtId="0" fontId="20" fillId="0" borderId="18" xfId="0" applyFont="1" applyBorder="1" applyAlignment="1">
      <alignment vertical="center"/>
    </xf>
    <xf numFmtId="0" fontId="16" fillId="0" borderId="18" xfId="616" applyFont="1" applyFill="1" applyBorder="1" applyAlignment="1">
      <alignment horizontal="left" vertical="center" wrapText="1"/>
      <protection/>
    </xf>
    <xf numFmtId="49" fontId="16" fillId="0" borderId="18" xfId="3049" applyNumberFormat="1" applyFont="1" applyFill="1" applyBorder="1" applyAlignment="1">
      <alignment horizontal="left" vertical="center" wrapText="1" shrinkToFit="1"/>
      <protection/>
    </xf>
    <xf numFmtId="0" fontId="16" fillId="0" borderId="18" xfId="3049" applyFont="1" applyFill="1" applyBorder="1" applyAlignment="1">
      <alignment horizontal="left" vertical="center" wrapText="1"/>
      <protection/>
    </xf>
    <xf numFmtId="49" fontId="16" fillId="0" borderId="18" xfId="639" applyNumberFormat="1" applyFont="1" applyFill="1" applyBorder="1" applyAlignment="1">
      <alignment horizontal="center" vertical="center" wrapText="1" shrinkToFit="1"/>
      <protection/>
    </xf>
    <xf numFmtId="49" fontId="16" fillId="0" borderId="18" xfId="360" applyNumberFormat="1" applyFont="1" applyFill="1" applyBorder="1" applyAlignment="1">
      <alignment horizontal="center" vertical="center" wrapText="1" shrinkToFit="1"/>
      <protection/>
    </xf>
    <xf numFmtId="49" fontId="16" fillId="0" borderId="20" xfId="360" applyNumberFormat="1" applyFont="1" applyFill="1" applyBorder="1" applyAlignment="1">
      <alignment horizontal="center" vertical="center" wrapText="1" shrinkToFit="1"/>
      <protection/>
    </xf>
    <xf numFmtId="0" fontId="16" fillId="0" borderId="18" xfId="616" applyNumberFormat="1" applyFont="1" applyBorder="1" applyAlignment="1">
      <alignment vertical="center" wrapText="1"/>
      <protection/>
    </xf>
    <xf numFmtId="0" fontId="16" fillId="0" borderId="18" xfId="332" applyNumberFormat="1" applyFont="1" applyBorder="1" applyAlignment="1">
      <alignment vertical="center" wrapText="1"/>
      <protection/>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18" xfId="0" applyFont="1" applyFill="1" applyBorder="1" applyAlignment="1">
      <alignment horizontal="center" vertical="center"/>
    </xf>
    <xf numFmtId="0" fontId="16" fillId="0" borderId="18" xfId="0" applyFont="1" applyFill="1" applyBorder="1" applyAlignment="1">
      <alignment vertical="center"/>
    </xf>
    <xf numFmtId="0" fontId="16" fillId="0" borderId="18" xfId="0" applyFont="1" applyBorder="1" applyAlignment="1">
      <alignment horizontal="center" vertical="center" wrapText="1"/>
    </xf>
    <xf numFmtId="0" fontId="16" fillId="0" borderId="18" xfId="0" applyFont="1" applyBorder="1" applyAlignment="1">
      <alignment vertical="center" wrapText="1"/>
    </xf>
    <xf numFmtId="0" fontId="16" fillId="0" borderId="18" xfId="0" applyFont="1" applyBorder="1" applyAlignment="1">
      <alignment vertical="center"/>
    </xf>
    <xf numFmtId="0" fontId="17" fillId="0" borderId="18" xfId="0" applyFont="1" applyBorder="1" applyAlignment="1">
      <alignment horizontal="left" vertical="center"/>
    </xf>
    <xf numFmtId="0" fontId="16" fillId="0" borderId="18" xfId="0" applyFont="1" applyFill="1" applyBorder="1" applyAlignment="1">
      <alignment vertical="center" wrapText="1"/>
    </xf>
    <xf numFmtId="0" fontId="17" fillId="0" borderId="19" xfId="0" applyFont="1" applyBorder="1" applyAlignment="1">
      <alignment vertical="center"/>
    </xf>
    <xf numFmtId="0" fontId="17" fillId="0" borderId="19" xfId="0" applyFont="1" applyBorder="1" applyAlignment="1">
      <alignment horizontal="center" vertical="center"/>
    </xf>
    <xf numFmtId="0" fontId="19" fillId="0" borderId="18" xfId="0" applyFont="1" applyFill="1" applyBorder="1" applyAlignment="1">
      <alignment horizontal="center" vertical="center"/>
    </xf>
    <xf numFmtId="0" fontId="19" fillId="0" borderId="18" xfId="0" applyFont="1" applyFill="1" applyBorder="1" applyAlignment="1">
      <alignment vertical="center"/>
    </xf>
    <xf numFmtId="0" fontId="16" fillId="0" borderId="18" xfId="0" applyFont="1" applyBorder="1" applyAlignment="1">
      <alignment horizontal="left" vertical="center" wrapText="1"/>
    </xf>
    <xf numFmtId="0" fontId="16" fillId="0" borderId="18" xfId="0" applyFont="1" applyBorder="1" applyAlignment="1">
      <alignment horizontal="center" vertical="center"/>
    </xf>
    <xf numFmtId="0" fontId="17" fillId="0" borderId="18" xfId="0" applyFont="1" applyBorder="1" applyAlignment="1">
      <alignment horizontal="left" vertical="center" wrapText="1"/>
    </xf>
    <xf numFmtId="0" fontId="20" fillId="0" borderId="18" xfId="0" applyFont="1" applyBorder="1" applyAlignment="1">
      <alignment horizontal="center" vertical="center"/>
    </xf>
    <xf numFmtId="0" fontId="19" fillId="0" borderId="18" xfId="0" applyFont="1" applyBorder="1" applyAlignment="1">
      <alignment horizontal="center" vertical="center"/>
    </xf>
    <xf numFmtId="0" fontId="19" fillId="0" borderId="18" xfId="0" applyFont="1" applyBorder="1" applyAlignment="1">
      <alignment vertical="center"/>
    </xf>
    <xf numFmtId="0" fontId="17" fillId="0" borderId="18" xfId="0" applyFont="1" applyFill="1" applyBorder="1" applyAlignment="1">
      <alignment horizontal="center" vertical="center"/>
    </xf>
    <xf numFmtId="0" fontId="17" fillId="0" borderId="18" xfId="0" applyFont="1" applyFill="1" applyBorder="1" applyAlignment="1">
      <alignment vertical="center"/>
    </xf>
    <xf numFmtId="0" fontId="17" fillId="0" borderId="18" xfId="0" applyFont="1" applyBorder="1" applyAlignment="1">
      <alignment vertical="center"/>
    </xf>
    <xf numFmtId="0" fontId="17" fillId="0" borderId="18" xfId="0" applyFont="1" applyBorder="1" applyAlignment="1">
      <alignment horizontal="center" vertical="center"/>
    </xf>
    <xf numFmtId="0" fontId="16" fillId="0" borderId="18" xfId="360" applyFont="1" applyFill="1" applyBorder="1" applyAlignment="1">
      <alignment horizontal="center" vertical="center" wrapText="1"/>
      <protection/>
    </xf>
    <xf numFmtId="0" fontId="33" fillId="0" borderId="18" xfId="360" applyFont="1" applyBorder="1" applyAlignment="1">
      <alignment horizontal="center" vertical="center" wrapText="1"/>
      <protection/>
    </xf>
    <xf numFmtId="0" fontId="16" fillId="0" borderId="18" xfId="360" applyFont="1" applyBorder="1" applyAlignment="1">
      <alignment horizontal="center" vertical="center" wrapText="1"/>
      <protection/>
    </xf>
    <xf numFmtId="0" fontId="16" fillId="7" borderId="18" xfId="654" applyNumberFormat="1" applyFont="1" applyFill="1" applyBorder="1" applyAlignment="1">
      <alignment horizontal="center" vertical="center" wrapText="1"/>
      <protection/>
    </xf>
    <xf numFmtId="0" fontId="16" fillId="0" borderId="18" xfId="0" applyFont="1" applyBorder="1" applyAlignment="1">
      <alignment horizontal="center" vertical="center"/>
    </xf>
    <xf numFmtId="0" fontId="16" fillId="0" borderId="18" xfId="0" applyFont="1" applyBorder="1" applyAlignment="1">
      <alignment horizontal="center" vertical="center"/>
    </xf>
    <xf numFmtId="0" fontId="17" fillId="0" borderId="19" xfId="0" applyFont="1" applyBorder="1" applyAlignment="1">
      <alignment vertical="center" wrapText="1"/>
    </xf>
    <xf numFmtId="0" fontId="16" fillId="0" borderId="18" xfId="0" applyFont="1" applyBorder="1" applyAlignment="1">
      <alignment horizontal="center" vertical="center" wrapText="1"/>
    </xf>
    <xf numFmtId="0" fontId="17" fillId="0" borderId="18" xfId="0" applyFont="1" applyBorder="1" applyAlignment="1">
      <alignment horizontal="center" vertical="center"/>
    </xf>
    <xf numFmtId="0" fontId="16" fillId="0" borderId="19" xfId="0" applyFont="1" applyFill="1" applyBorder="1" applyAlignment="1">
      <alignment horizontal="center" vertical="center"/>
    </xf>
    <xf numFmtId="0" fontId="16" fillId="0" borderId="18" xfId="0" applyFont="1" applyFill="1" applyBorder="1" applyAlignment="1">
      <alignment vertical="center" wrapText="1"/>
    </xf>
    <xf numFmtId="0" fontId="17" fillId="0" borderId="18" xfId="0" applyFont="1" applyBorder="1" applyAlignment="1">
      <alignment vertical="center"/>
    </xf>
    <xf numFmtId="49" fontId="16" fillId="0" borderId="18" xfId="360" applyNumberFormat="1" applyFont="1" applyBorder="1" applyAlignment="1">
      <alignment horizontal="center" vertical="center" wrapText="1"/>
      <protection/>
    </xf>
    <xf numFmtId="0" fontId="16" fillId="0" borderId="18" xfId="0" applyFont="1" applyBorder="1" applyAlignment="1">
      <alignment vertical="center" wrapText="1"/>
    </xf>
    <xf numFmtId="0" fontId="16" fillId="0" borderId="18" xfId="360" applyFont="1" applyFill="1" applyBorder="1" applyAlignment="1">
      <alignment horizontal="center" vertical="center" wrapText="1"/>
      <protection/>
    </xf>
    <xf numFmtId="0" fontId="16" fillId="0" borderId="18" xfId="0" applyFont="1" applyFill="1" applyBorder="1" applyAlignment="1">
      <alignment horizontal="center" vertical="center"/>
    </xf>
    <xf numFmtId="0" fontId="16" fillId="0" borderId="18" xfId="0" applyFont="1" applyFill="1" applyBorder="1" applyAlignment="1">
      <alignment vertical="center"/>
    </xf>
    <xf numFmtId="0" fontId="16" fillId="0" borderId="18" xfId="0" applyFont="1" applyFill="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33" fillId="0" borderId="18" xfId="0" applyFont="1" applyBorder="1" applyAlignment="1">
      <alignment vertical="center"/>
    </xf>
    <xf numFmtId="0" fontId="33" fillId="0" borderId="18" xfId="0" applyFont="1" applyBorder="1" applyAlignment="1">
      <alignment vertical="center" wrapText="1"/>
    </xf>
    <xf numFmtId="0" fontId="33" fillId="0" borderId="18" xfId="0" applyFont="1" applyBorder="1" applyAlignment="1">
      <alignment horizontal="center" vertical="center"/>
    </xf>
    <xf numFmtId="0" fontId="68" fillId="0" borderId="18" xfId="0" applyFont="1" applyBorder="1" applyAlignment="1">
      <alignment horizontal="center" vertical="center"/>
    </xf>
    <xf numFmtId="0" fontId="68" fillId="0" borderId="18" xfId="0" applyFont="1" applyFill="1" applyBorder="1" applyAlignment="1">
      <alignment vertical="center" wrapText="1"/>
    </xf>
    <xf numFmtId="0" fontId="68" fillId="0" borderId="18" xfId="0" applyFont="1" applyFill="1" applyBorder="1" applyAlignment="1">
      <alignment vertical="center"/>
    </xf>
    <xf numFmtId="0" fontId="68" fillId="0" borderId="18" xfId="0" applyFont="1" applyBorder="1" applyAlignment="1">
      <alignment horizontal="center" vertical="center" wrapText="1"/>
    </xf>
    <xf numFmtId="0" fontId="68" fillId="0" borderId="18" xfId="0" applyFont="1" applyBorder="1" applyAlignment="1">
      <alignment vertical="center"/>
    </xf>
    <xf numFmtId="0" fontId="68" fillId="0" borderId="21" xfId="0" applyFont="1" applyBorder="1" applyAlignment="1">
      <alignment horizontal="center" vertical="center"/>
    </xf>
    <xf numFmtId="0" fontId="68" fillId="0" borderId="18" xfId="0" applyFont="1" applyFill="1" applyBorder="1" applyAlignment="1">
      <alignment vertical="center"/>
    </xf>
    <xf numFmtId="0" fontId="16" fillId="0" borderId="18" xfId="0" applyNumberFormat="1" applyFont="1" applyBorder="1" applyAlignment="1">
      <alignment horizontal="center" vertical="center"/>
    </xf>
    <xf numFmtId="0" fontId="19" fillId="0" borderId="18" xfId="0" applyFont="1" applyFill="1" applyBorder="1" applyAlignment="1">
      <alignment vertical="center"/>
    </xf>
    <xf numFmtId="0" fontId="20" fillId="0" borderId="18" xfId="0" applyFont="1" applyBorder="1" applyAlignment="1">
      <alignment horizontal="center" vertical="center" wrapText="1"/>
    </xf>
    <xf numFmtId="0" fontId="19" fillId="0" borderId="18" xfId="0" applyFont="1" applyBorder="1" applyAlignment="1">
      <alignment horizontal="left" vertical="center" wrapText="1"/>
    </xf>
    <xf numFmtId="0" fontId="35" fillId="0" borderId="18" xfId="0" applyFont="1" applyBorder="1" applyAlignment="1">
      <alignment vertical="center"/>
    </xf>
    <xf numFmtId="0" fontId="16" fillId="0" borderId="18" xfId="0" applyFont="1" applyBorder="1" applyAlignment="1">
      <alignment horizontal="left" vertical="center"/>
    </xf>
    <xf numFmtId="0" fontId="36" fillId="0" borderId="18" xfId="0" applyFont="1" applyBorder="1" applyAlignment="1">
      <alignment horizontal="left" vertical="center" wrapText="1"/>
    </xf>
    <xf numFmtId="0" fontId="17" fillId="0" borderId="19" xfId="0" applyFont="1" applyBorder="1" applyAlignment="1">
      <alignment vertical="center"/>
    </xf>
    <xf numFmtId="0" fontId="17" fillId="0" borderId="18" xfId="0" applyFont="1" applyBorder="1" applyAlignment="1">
      <alignment vertical="center"/>
    </xf>
    <xf numFmtId="0" fontId="20" fillId="0" borderId="18" xfId="0" applyFont="1" applyFill="1" applyBorder="1" applyAlignment="1">
      <alignment horizontal="center" vertical="center"/>
    </xf>
    <xf numFmtId="0" fontId="17" fillId="0" borderId="18" xfId="0" applyFont="1" applyBorder="1" applyAlignment="1">
      <alignment vertical="center"/>
    </xf>
    <xf numFmtId="0" fontId="19" fillId="0" borderId="18" xfId="0" applyFont="1" applyFill="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9" fillId="0" borderId="19" xfId="0" applyFont="1" applyBorder="1" applyAlignment="1">
      <alignment horizontal="center" vertical="center"/>
    </xf>
    <xf numFmtId="0" fontId="19" fillId="0" borderId="21" xfId="0" applyFont="1" applyBorder="1" applyAlignment="1">
      <alignment horizontal="center"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wrapText="1"/>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1" xfId="0" applyFont="1" applyBorder="1" applyAlignment="1">
      <alignment horizontal="center" vertical="center" wrapText="1"/>
    </xf>
    <xf numFmtId="0" fontId="19" fillId="0" borderId="20" xfId="0" applyFont="1" applyBorder="1" applyAlignment="1">
      <alignment horizontal="center" vertical="center" wrapText="1"/>
    </xf>
    <xf numFmtId="0" fontId="16" fillId="0" borderId="21" xfId="0" applyFont="1" applyBorder="1" applyAlignment="1">
      <alignment horizontal="center" vertical="center"/>
    </xf>
    <xf numFmtId="0" fontId="22" fillId="0" borderId="0" xfId="0" applyFont="1" applyAlignment="1">
      <alignment horizontal="center" vertical="center"/>
    </xf>
    <xf numFmtId="0" fontId="21" fillId="0" borderId="24" xfId="0" applyFont="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9" fillId="0" borderId="25" xfId="0" applyFont="1" applyBorder="1" applyAlignment="1">
      <alignment horizontal="center" vertical="center"/>
    </xf>
    <xf numFmtId="0" fontId="16" fillId="0" borderId="22" xfId="0" applyFont="1" applyBorder="1" applyAlignment="1">
      <alignment horizontal="center" vertical="center"/>
    </xf>
    <xf numFmtId="0" fontId="16" fillId="0" borderId="25" xfId="0" applyFont="1" applyBorder="1" applyAlignment="1">
      <alignment horizontal="center" vertical="center"/>
    </xf>
    <xf numFmtId="0" fontId="16" fillId="0" borderId="23" xfId="0" applyFont="1" applyBorder="1" applyAlignment="1">
      <alignment horizontal="center" vertical="center"/>
    </xf>
    <xf numFmtId="0" fontId="16" fillId="0" borderId="22" xfId="0" applyFont="1" applyBorder="1" applyAlignment="1">
      <alignment horizontal="center" vertical="center"/>
    </xf>
    <xf numFmtId="0" fontId="16" fillId="0" borderId="25" xfId="0" applyFont="1" applyBorder="1" applyAlignment="1">
      <alignment horizontal="center" vertical="center"/>
    </xf>
    <xf numFmtId="0" fontId="16" fillId="0" borderId="23"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20" fillId="0" borderId="23"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20" fillId="0" borderId="23" xfId="0" applyFont="1" applyBorder="1" applyAlignment="1">
      <alignment horizontal="center" vertical="center"/>
    </xf>
    <xf numFmtId="0" fontId="19" fillId="0" borderId="26" xfId="0" applyFont="1" applyBorder="1" applyAlignment="1">
      <alignment horizontal="center" vertical="center" wrapText="1"/>
    </xf>
    <xf numFmtId="0" fontId="19" fillId="0" borderId="27" xfId="0" applyFont="1" applyBorder="1" applyAlignment="1">
      <alignment horizontal="center" vertical="center"/>
    </xf>
    <xf numFmtId="0" fontId="19" fillId="0" borderId="18" xfId="0" applyFont="1" applyBorder="1" applyAlignment="1">
      <alignment horizontal="center" vertical="center"/>
    </xf>
    <xf numFmtId="0" fontId="19" fillId="0" borderId="28" xfId="0" applyFont="1" applyBorder="1" applyAlignment="1">
      <alignment horizontal="center" vertical="center"/>
    </xf>
    <xf numFmtId="0" fontId="69" fillId="0" borderId="0" xfId="0" applyFont="1" applyAlignment="1">
      <alignment horizontal="left" vertical="center"/>
    </xf>
    <xf numFmtId="0" fontId="18" fillId="0" borderId="24" xfId="0" applyFont="1" applyBorder="1" applyAlignment="1">
      <alignment horizontal="left" vertical="center"/>
    </xf>
    <xf numFmtId="0" fontId="18" fillId="0" borderId="24" xfId="0" applyFont="1" applyBorder="1" applyAlignment="1">
      <alignment horizontal="center" vertical="center"/>
    </xf>
    <xf numFmtId="0" fontId="34" fillId="0" borderId="18" xfId="0" applyFont="1" applyBorder="1" applyAlignment="1">
      <alignment vertical="center"/>
    </xf>
    <xf numFmtId="0" fontId="47" fillId="0" borderId="18" xfId="0" applyFont="1" applyBorder="1" applyAlignment="1">
      <alignment vertical="center"/>
    </xf>
  </cellXfs>
  <cellStyles count="3260">
    <cellStyle name="Normal" xfId="0"/>
    <cellStyle name="_ET_STYLE_NoName_00_" xfId="15"/>
    <cellStyle name="_ET_STYLE_NoName_00_ 2" xfId="16"/>
    <cellStyle name="_ET_STYLE_NoName_00_ 2 2" xfId="17"/>
    <cellStyle name="_ET_STYLE_NoName_00_ 3" xfId="18"/>
    <cellStyle name="_ET_STYLE_NoName_00_ 3 2" xfId="19"/>
    <cellStyle name="_ET_STYLE_NoName_00_ 4" xfId="20"/>
    <cellStyle name="20% - 强调文字颜色 1" xfId="21"/>
    <cellStyle name="20% - 强调文字颜色 1 2" xfId="22"/>
    <cellStyle name="20% - 强调文字颜色 1 2 2" xfId="23"/>
    <cellStyle name="20% - 强调文字颜色 1 2 2 2" xfId="24"/>
    <cellStyle name="20% - 强调文字颜色 1 2 3" xfId="25"/>
    <cellStyle name="20% - 强调文字颜色 1 2 3 2" xfId="26"/>
    <cellStyle name="20% - 强调文字颜色 1 2 4" xfId="27"/>
    <cellStyle name="20% - 强调文字颜色 1 3" xfId="28"/>
    <cellStyle name="20% - 强调文字颜色 2" xfId="29"/>
    <cellStyle name="20% - 强调文字颜色 2 2" xfId="30"/>
    <cellStyle name="20% - 强调文字颜色 2 2 2" xfId="31"/>
    <cellStyle name="20% - 强调文字颜色 2 2 2 2" xfId="32"/>
    <cellStyle name="20% - 强调文字颜色 2 2 3" xfId="33"/>
    <cellStyle name="20% - 强调文字颜色 2 2 3 2" xfId="34"/>
    <cellStyle name="20% - 强调文字颜色 2 2 4" xfId="35"/>
    <cellStyle name="20% - 强调文字颜色 2 3" xfId="36"/>
    <cellStyle name="20% - 强调文字颜色 3" xfId="37"/>
    <cellStyle name="20% - 强调文字颜色 3 2" xfId="38"/>
    <cellStyle name="20% - 强调文字颜色 3 2 2" xfId="39"/>
    <cellStyle name="20% - 强调文字颜色 3 2 2 2" xfId="40"/>
    <cellStyle name="20% - 强调文字颜色 3 2 3" xfId="41"/>
    <cellStyle name="20% - 强调文字颜色 3 2 3 2" xfId="42"/>
    <cellStyle name="20% - 强调文字颜色 3 2 4" xfId="43"/>
    <cellStyle name="20% - 强调文字颜色 3 3" xfId="44"/>
    <cellStyle name="20% - 强调文字颜色 4" xfId="45"/>
    <cellStyle name="20% - 强调文字颜色 4 2" xfId="46"/>
    <cellStyle name="20% - 强调文字颜色 4 2 2" xfId="47"/>
    <cellStyle name="20% - 强调文字颜色 4 2 2 2" xfId="48"/>
    <cellStyle name="20% - 强调文字颜色 4 2 3" xfId="49"/>
    <cellStyle name="20% - 强调文字颜色 4 2 3 2" xfId="50"/>
    <cellStyle name="20% - 强调文字颜色 4 2 4" xfId="51"/>
    <cellStyle name="20% - 强调文字颜色 4 3" xfId="52"/>
    <cellStyle name="20% - 强调文字颜色 5" xfId="53"/>
    <cellStyle name="20% - 强调文字颜色 5 2" xfId="54"/>
    <cellStyle name="20% - 强调文字颜色 5 2 2" xfId="55"/>
    <cellStyle name="20% - 强调文字颜色 5 2 2 2" xfId="56"/>
    <cellStyle name="20% - 强调文字颜色 5 2 3" xfId="57"/>
    <cellStyle name="20% - 强调文字颜色 5 2 3 2" xfId="58"/>
    <cellStyle name="20% - 强调文字颜色 5 2 4" xfId="59"/>
    <cellStyle name="20% - 强调文字颜色 5 3" xfId="60"/>
    <cellStyle name="20% - 强调文字颜色 6" xfId="61"/>
    <cellStyle name="20% - 强调文字颜色 6 2" xfId="62"/>
    <cellStyle name="20% - 强调文字颜色 6 2 2" xfId="63"/>
    <cellStyle name="20% - 强调文字颜色 6 2 2 2" xfId="64"/>
    <cellStyle name="20% - 强调文字颜色 6 2 3" xfId="65"/>
    <cellStyle name="20% - 强调文字颜色 6 2 3 2" xfId="66"/>
    <cellStyle name="20% - 强调文字颜色 6 2 4" xfId="67"/>
    <cellStyle name="20% - 强调文字颜色 6 3" xfId="68"/>
    <cellStyle name="40% - 强调文字颜色 1" xfId="69"/>
    <cellStyle name="40% - 强调文字颜色 1 2" xfId="70"/>
    <cellStyle name="40% - 强调文字颜色 1 2 2" xfId="71"/>
    <cellStyle name="40% - 强调文字颜色 1 2 2 2" xfId="72"/>
    <cellStyle name="40% - 强调文字颜色 1 2 3" xfId="73"/>
    <cellStyle name="40% - 强调文字颜色 1 2 3 2" xfId="74"/>
    <cellStyle name="40% - 强调文字颜色 1 2 4" xfId="75"/>
    <cellStyle name="40% - 强调文字颜色 1 3" xfId="76"/>
    <cellStyle name="40% - 强调文字颜色 2" xfId="77"/>
    <cellStyle name="40% - 强调文字颜色 2 2" xfId="78"/>
    <cellStyle name="40% - 强调文字颜色 2 2 2" xfId="79"/>
    <cellStyle name="40% - 强调文字颜色 2 2 2 2" xfId="80"/>
    <cellStyle name="40% - 强调文字颜色 2 2 3" xfId="81"/>
    <cellStyle name="40% - 强调文字颜色 2 2 3 2" xfId="82"/>
    <cellStyle name="40% - 强调文字颜色 2 2 4" xfId="83"/>
    <cellStyle name="40% - 强调文字颜色 2 3" xfId="84"/>
    <cellStyle name="40% - 强调文字颜色 3" xfId="85"/>
    <cellStyle name="40% - 强调文字颜色 3 2" xfId="86"/>
    <cellStyle name="40% - 强调文字颜色 3 2 2" xfId="87"/>
    <cellStyle name="40% - 强调文字颜色 3 2 2 2" xfId="88"/>
    <cellStyle name="40% - 强调文字颜色 3 2 3" xfId="89"/>
    <cellStyle name="40% - 强调文字颜色 3 2 3 2" xfId="90"/>
    <cellStyle name="40% - 强调文字颜色 3 2 4" xfId="91"/>
    <cellStyle name="40% - 强调文字颜色 3 3" xfId="92"/>
    <cellStyle name="40% - 强调文字颜色 4" xfId="93"/>
    <cellStyle name="40% - 强调文字颜色 4 2" xfId="94"/>
    <cellStyle name="40% - 强调文字颜色 4 2 2" xfId="95"/>
    <cellStyle name="40% - 强调文字颜色 4 2 2 2" xfId="96"/>
    <cellStyle name="40% - 强调文字颜色 4 2 3" xfId="97"/>
    <cellStyle name="40% - 强调文字颜色 4 2 3 2" xfId="98"/>
    <cellStyle name="40% - 强调文字颜色 4 2 4" xfId="99"/>
    <cellStyle name="40% - 强调文字颜色 4 3" xfId="100"/>
    <cellStyle name="40% - 强调文字颜色 5" xfId="101"/>
    <cellStyle name="40% - 强调文字颜色 5 2" xfId="102"/>
    <cellStyle name="40% - 强调文字颜色 5 2 2" xfId="103"/>
    <cellStyle name="40% - 强调文字颜色 5 2 2 2" xfId="104"/>
    <cellStyle name="40% - 强调文字颜色 5 2 3" xfId="105"/>
    <cellStyle name="40% - 强调文字颜色 5 2 3 2" xfId="106"/>
    <cellStyle name="40% - 强调文字颜色 5 2 4" xfId="107"/>
    <cellStyle name="40% - 强调文字颜色 5 3" xfId="108"/>
    <cellStyle name="40% - 强调文字颜色 6" xfId="109"/>
    <cellStyle name="40% - 强调文字颜色 6 2" xfId="110"/>
    <cellStyle name="40% - 强调文字颜色 6 2 2" xfId="111"/>
    <cellStyle name="40% - 强调文字颜色 6 2 2 2" xfId="112"/>
    <cellStyle name="40% - 强调文字颜色 6 2 3" xfId="113"/>
    <cellStyle name="40% - 强调文字颜色 6 2 3 2" xfId="114"/>
    <cellStyle name="40% - 强调文字颜色 6 2 4" xfId="115"/>
    <cellStyle name="40% - 强调文字颜色 6 3" xfId="116"/>
    <cellStyle name="60% - 强调文字颜色 1" xfId="117"/>
    <cellStyle name="60% - 强调文字颜色 1 2" xfId="118"/>
    <cellStyle name="60% - 强调文字颜色 1 2 2" xfId="119"/>
    <cellStyle name="60% - 强调文字颜色 1 2 2 2" xfId="120"/>
    <cellStyle name="60% - 强调文字颜色 1 2 3" xfId="121"/>
    <cellStyle name="60% - 强调文字颜色 1 2 3 2" xfId="122"/>
    <cellStyle name="60% - 强调文字颜色 1 2 4" xfId="123"/>
    <cellStyle name="60% - 强调文字颜色 1 3" xfId="124"/>
    <cellStyle name="60% - 强调文字颜色 2" xfId="125"/>
    <cellStyle name="60% - 强调文字颜色 2 2" xfId="126"/>
    <cellStyle name="60% - 强调文字颜色 2 2 2" xfId="127"/>
    <cellStyle name="60% - 强调文字颜色 2 2 2 2" xfId="128"/>
    <cellStyle name="60% - 强调文字颜色 2 2 3" xfId="129"/>
    <cellStyle name="60% - 强调文字颜色 2 2 3 2" xfId="130"/>
    <cellStyle name="60% - 强调文字颜色 2 2 4" xfId="131"/>
    <cellStyle name="60% - 强调文字颜色 2 3" xfId="132"/>
    <cellStyle name="60% - 强调文字颜色 3" xfId="133"/>
    <cellStyle name="60% - 强调文字颜色 3 2" xfId="134"/>
    <cellStyle name="60% - 强调文字颜色 3 2 2" xfId="135"/>
    <cellStyle name="60% - 强调文字颜色 3 2 2 2" xfId="136"/>
    <cellStyle name="60% - 强调文字颜色 3 2 3" xfId="137"/>
    <cellStyle name="60% - 强调文字颜色 3 2 3 2" xfId="138"/>
    <cellStyle name="60% - 强调文字颜色 3 2 4" xfId="139"/>
    <cellStyle name="60% - 强调文字颜色 3 3" xfId="140"/>
    <cellStyle name="60% - 强调文字颜色 4" xfId="141"/>
    <cellStyle name="60% - 强调文字颜色 4 2" xfId="142"/>
    <cellStyle name="60% - 强调文字颜色 4 2 2" xfId="143"/>
    <cellStyle name="60% - 强调文字颜色 4 2 2 2" xfId="144"/>
    <cellStyle name="60% - 强调文字颜色 4 2 3" xfId="145"/>
    <cellStyle name="60% - 强调文字颜色 4 2 3 2" xfId="146"/>
    <cellStyle name="60% - 强调文字颜色 4 2 4" xfId="147"/>
    <cellStyle name="60% - 强调文字颜色 4 3" xfId="148"/>
    <cellStyle name="60% - 强调文字颜色 5" xfId="149"/>
    <cellStyle name="60% - 强调文字颜色 5 2" xfId="150"/>
    <cellStyle name="60% - 强调文字颜色 5 2 2" xfId="151"/>
    <cellStyle name="60% - 强调文字颜色 5 2 2 2" xfId="152"/>
    <cellStyle name="60% - 强调文字颜色 5 2 3" xfId="153"/>
    <cellStyle name="60% - 强调文字颜色 5 2 3 2" xfId="154"/>
    <cellStyle name="60% - 强调文字颜色 5 2 4" xfId="155"/>
    <cellStyle name="60% - 强调文字颜色 5 3" xfId="156"/>
    <cellStyle name="60% - 强调文字颜色 6" xfId="157"/>
    <cellStyle name="60% - 强调文字颜色 6 2" xfId="158"/>
    <cellStyle name="60% - 强调文字颜色 6 2 2" xfId="159"/>
    <cellStyle name="60% - 强调文字颜色 6 2 2 2" xfId="160"/>
    <cellStyle name="60% - 强调文字颜色 6 2 3" xfId="161"/>
    <cellStyle name="60% - 强调文字颜色 6 2 3 2" xfId="162"/>
    <cellStyle name="60% - 强调文字颜色 6 2 4" xfId="163"/>
    <cellStyle name="60% - 强调文字颜色 6 3" xfId="164"/>
    <cellStyle name="Comma" xfId="165"/>
    <cellStyle name="千位分隔 2" xfId="166"/>
    <cellStyle name="千位分隔 2 2" xfId="167"/>
    <cellStyle name="千位分隔 2 2 2" xfId="168"/>
    <cellStyle name="千位分隔 2 2 2 2" xfId="169"/>
    <cellStyle name="千位分隔 2 2 3" xfId="170"/>
    <cellStyle name="千位分隔 2 2 3 2" xfId="171"/>
    <cellStyle name="千位分隔 2 2 4" xfId="172"/>
    <cellStyle name="千位分隔 2 3" xfId="173"/>
    <cellStyle name="千位分隔 2 3 2" xfId="174"/>
    <cellStyle name="千位分隔 2 4" xfId="175"/>
    <cellStyle name="千位分隔 2 4 2" xfId="176"/>
    <cellStyle name="千位分隔 2 5" xfId="177"/>
    <cellStyle name="千位分隔 3" xfId="178"/>
    <cellStyle name="千位分隔 3 2" xfId="179"/>
    <cellStyle name="千位分隔 3 2 2" xfId="180"/>
    <cellStyle name="千位分隔 3 3" xfId="181"/>
    <cellStyle name="千位分隔 3 3 2" xfId="182"/>
    <cellStyle name="千位分隔 3 4" xfId="183"/>
    <cellStyle name="千位分隔 4" xfId="184"/>
    <cellStyle name="Comma [0]" xfId="185"/>
    <cellStyle name="Followed Hyperlink" xfId="186"/>
    <cellStyle name="计算" xfId="187"/>
    <cellStyle name="计算 2" xfId="188"/>
    <cellStyle name="计算 2 2" xfId="189"/>
    <cellStyle name="计算 2 2 2" xfId="190"/>
    <cellStyle name="计算 2 2 2 2" xfId="191"/>
    <cellStyle name="计算 2 2 2 2 2" xfId="192"/>
    <cellStyle name="计算 2 2 2 3" xfId="193"/>
    <cellStyle name="计算 2 2 2 3 2" xfId="194"/>
    <cellStyle name="计算 2 2 2 4" xfId="195"/>
    <cellStyle name="计算 2 2 3" xfId="196"/>
    <cellStyle name="计算 2 2 3 2" xfId="197"/>
    <cellStyle name="计算 2 2 3 2 2" xfId="198"/>
    <cellStyle name="计算 2 2 3 3" xfId="199"/>
    <cellStyle name="计算 2 2 3 3 2" xfId="200"/>
    <cellStyle name="计算 2 2 3 4" xfId="201"/>
    <cellStyle name="计算 2 2 4" xfId="202"/>
    <cellStyle name="计算 2 2 4 2" xfId="203"/>
    <cellStyle name="计算 2 2 5" xfId="204"/>
    <cellStyle name="计算 2 2 5 2" xfId="205"/>
    <cellStyle name="计算 2 2 6" xfId="206"/>
    <cellStyle name="计算 2 3" xfId="207"/>
    <cellStyle name="计算 2 3 2" xfId="208"/>
    <cellStyle name="计算 2 4" xfId="209"/>
    <cellStyle name="计算 2 4 2" xfId="210"/>
    <cellStyle name="计算 2 5" xfId="211"/>
    <cellStyle name="计算 3" xfId="212"/>
    <cellStyle name="汇总" xfId="213"/>
    <cellStyle name="汇总 2" xfId="214"/>
    <cellStyle name="汇总 2 2" xfId="215"/>
    <cellStyle name="汇总 2 2 2" xfId="216"/>
    <cellStyle name="汇总 2 2 2 2" xfId="217"/>
    <cellStyle name="汇总 2 2 2 2 2" xfId="218"/>
    <cellStyle name="汇总 2 2 2 3" xfId="219"/>
    <cellStyle name="汇总 2 2 2 3 2" xfId="220"/>
    <cellStyle name="汇总 2 2 2 4" xfId="221"/>
    <cellStyle name="汇总 2 2 3" xfId="222"/>
    <cellStyle name="汇总 2 2 3 2" xfId="223"/>
    <cellStyle name="汇总 2 2 3 2 2" xfId="224"/>
    <cellStyle name="汇总 2 2 3 3" xfId="225"/>
    <cellStyle name="汇总 2 2 3 3 2" xfId="226"/>
    <cellStyle name="汇总 2 2 3 4" xfId="227"/>
    <cellStyle name="汇总 2 2 4" xfId="228"/>
    <cellStyle name="汇总 2 2 4 2" xfId="229"/>
    <cellStyle name="汇总 2 2 5" xfId="230"/>
    <cellStyle name="汇总 2 2 5 2" xfId="231"/>
    <cellStyle name="汇总 2 2 6" xfId="232"/>
    <cellStyle name="汇总 2 3" xfId="233"/>
    <cellStyle name="汇总 2 3 2" xfId="234"/>
    <cellStyle name="汇总 2 4" xfId="235"/>
    <cellStyle name="汇总 2 4 2" xfId="236"/>
    <cellStyle name="汇总 2 5" xfId="237"/>
    <cellStyle name="Percent" xfId="238"/>
    <cellStyle name="好" xfId="239"/>
    <cellStyle name="好 2" xfId="240"/>
    <cellStyle name="好 2 2" xfId="241"/>
    <cellStyle name="好 2 2 2" xfId="242"/>
    <cellStyle name="好 2 3" xfId="243"/>
    <cellStyle name="好 2 3 2" xfId="244"/>
    <cellStyle name="好 2 4" xfId="245"/>
    <cellStyle name="好 2 5" xfId="246"/>
    <cellStyle name="好 3" xfId="247"/>
    <cellStyle name="好 4" xfId="248"/>
    <cellStyle name="好 5" xfId="249"/>
    <cellStyle name="Currency" xfId="250"/>
    <cellStyle name="Currency [0]" xfId="251"/>
    <cellStyle name="注释" xfId="252"/>
    <cellStyle name="注释 2" xfId="253"/>
    <cellStyle name="注释 2 2" xfId="254"/>
    <cellStyle name="注释 2 2 2" xfId="255"/>
    <cellStyle name="注释 2 2 3" xfId="256"/>
    <cellStyle name="注释 3" xfId="257"/>
    <cellStyle name="注释 4" xfId="258"/>
    <cellStyle name="注释 5" xfId="259"/>
    <cellStyle name="标题" xfId="260"/>
    <cellStyle name="标题 1" xfId="261"/>
    <cellStyle name="标题 1 2" xfId="262"/>
    <cellStyle name="标题 1 2 2" xfId="263"/>
    <cellStyle name="标题 1 2 2 2" xfId="264"/>
    <cellStyle name="标题 1 2 3" xfId="265"/>
    <cellStyle name="标题 1 2 3 2" xfId="266"/>
    <cellStyle name="标题 1 2 4" xfId="267"/>
    <cellStyle name="标题 2" xfId="268"/>
    <cellStyle name="标题 2 2" xfId="269"/>
    <cellStyle name="标题 2 2 2" xfId="270"/>
    <cellStyle name="标题 2 2 2 2" xfId="271"/>
    <cellStyle name="标题 2 2 3" xfId="272"/>
    <cellStyle name="标题 2 2 3 2" xfId="273"/>
    <cellStyle name="标题 2 2 4" xfId="274"/>
    <cellStyle name="标题 3" xfId="275"/>
    <cellStyle name="标题 3 2" xfId="276"/>
    <cellStyle name="标题 3 2 2" xfId="277"/>
    <cellStyle name="标题 3 2 2 2" xfId="278"/>
    <cellStyle name="标题 3 2 3" xfId="279"/>
    <cellStyle name="标题 3 2 3 2" xfId="280"/>
    <cellStyle name="标题 3 2 4" xfId="281"/>
    <cellStyle name="标题 4" xfId="282"/>
    <cellStyle name="标题 4 2" xfId="283"/>
    <cellStyle name="标题 4 2 2" xfId="284"/>
    <cellStyle name="标题 4 2 2 2" xfId="285"/>
    <cellStyle name="标题 4 2 3" xfId="286"/>
    <cellStyle name="标题 4 2 3 2" xfId="287"/>
    <cellStyle name="标题 4 2 4" xfId="288"/>
    <cellStyle name="标题 5" xfId="289"/>
    <cellStyle name="标题 5 2" xfId="290"/>
    <cellStyle name="标题 5 2 2" xfId="291"/>
    <cellStyle name="标题 5 3" xfId="292"/>
    <cellStyle name="标题 5 3 2" xfId="293"/>
    <cellStyle name="标题 5 4" xfId="294"/>
    <cellStyle name="标题 6" xfId="295"/>
    <cellStyle name="适中" xfId="296"/>
    <cellStyle name="适中 2" xfId="297"/>
    <cellStyle name="适中 2 2" xfId="298"/>
    <cellStyle name="适中 2 2 2" xfId="299"/>
    <cellStyle name="适中 2 3" xfId="300"/>
    <cellStyle name="适中 2 3 2" xfId="301"/>
    <cellStyle name="适中 2 4" xfId="302"/>
    <cellStyle name="适中 3" xfId="303"/>
    <cellStyle name="差" xfId="304"/>
    <cellStyle name="差 2" xfId="305"/>
    <cellStyle name="差 2 2" xfId="306"/>
    <cellStyle name="差 2 2 2" xfId="307"/>
    <cellStyle name="差 2 3" xfId="308"/>
    <cellStyle name="差 2 3 2" xfId="309"/>
    <cellStyle name="差 2 4" xfId="310"/>
    <cellStyle name="差 3" xfId="311"/>
    <cellStyle name="检查单元格" xfId="312"/>
    <cellStyle name="检查单元格 2" xfId="313"/>
    <cellStyle name="检查单元格 2 2" xfId="314"/>
    <cellStyle name="检查单元格 2 2 2" xfId="315"/>
    <cellStyle name="检查单元格 2 3" xfId="316"/>
    <cellStyle name="检查单元格 2 3 2" xfId="317"/>
    <cellStyle name="检查单元格 2 4" xfId="318"/>
    <cellStyle name="检查单元格 3" xfId="319"/>
    <cellStyle name="常规 10" xfId="320"/>
    <cellStyle name="常规 10 10" xfId="321"/>
    <cellStyle name="常规 10 10 2" xfId="322"/>
    <cellStyle name="常规 10 10 2 2" xfId="323"/>
    <cellStyle name="常规 10 10 3" xfId="324"/>
    <cellStyle name="常规 10 10 4" xfId="325"/>
    <cellStyle name="常规 10 11" xfId="326"/>
    <cellStyle name="常规 10 12" xfId="327"/>
    <cellStyle name="常规 10 13" xfId="328"/>
    <cellStyle name="常规 10 14" xfId="329"/>
    <cellStyle name="常规 10 15" xfId="330"/>
    <cellStyle name="常规 10 2" xfId="331"/>
    <cellStyle name="常规 10 2 2" xfId="332"/>
    <cellStyle name="常规 10 2 2 2" xfId="333"/>
    <cellStyle name="常规 10 2 3" xfId="334"/>
    <cellStyle name="常规 10 2 3 2" xfId="335"/>
    <cellStyle name="常规 10 2 3 3" xfId="336"/>
    <cellStyle name="常规 10 2 3 3 2" xfId="337"/>
    <cellStyle name="常规 10 2 4" xfId="338"/>
    <cellStyle name="常规 10 2 5" xfId="339"/>
    <cellStyle name="常规 10 3" xfId="340"/>
    <cellStyle name="常规 10 3 2" xfId="341"/>
    <cellStyle name="常规 10 4" xfId="342"/>
    <cellStyle name="常规 10 4 2" xfId="343"/>
    <cellStyle name="常规 10 5" xfId="344"/>
    <cellStyle name="常规 10 5 2" xfId="345"/>
    <cellStyle name="常规 10 6" xfId="346"/>
    <cellStyle name="常规 10 6 2" xfId="347"/>
    <cellStyle name="常规 10 7" xfId="348"/>
    <cellStyle name="常规 10 7 2" xfId="349"/>
    <cellStyle name="常规 10 8" xfId="350"/>
    <cellStyle name="常规 10 8 2" xfId="351"/>
    <cellStyle name="常规 10 9" xfId="352"/>
    <cellStyle name="常规 100" xfId="353"/>
    <cellStyle name="常规 101" xfId="354"/>
    <cellStyle name="常规 102" xfId="355"/>
    <cellStyle name="常规 102 2" xfId="356"/>
    <cellStyle name="常规 102 3" xfId="357"/>
    <cellStyle name="常规 103" xfId="358"/>
    <cellStyle name="常规 104" xfId="359"/>
    <cellStyle name="常规 11" xfId="360"/>
    <cellStyle name="常规 11 2" xfId="361"/>
    <cellStyle name="常规 11 2 10" xfId="362"/>
    <cellStyle name="常规 11 2 10 2" xfId="363"/>
    <cellStyle name="常规 11 2 11" xfId="364"/>
    <cellStyle name="常规 11 2 11 2" xfId="365"/>
    <cellStyle name="常规 11 2 12" xfId="366"/>
    <cellStyle name="常规 11 2 12 2" xfId="367"/>
    <cellStyle name="常规 11 2 12 3" xfId="368"/>
    <cellStyle name="常规 11 2 13" xfId="369"/>
    <cellStyle name="常规 11 2 14" xfId="370"/>
    <cellStyle name="常规 11 2 15" xfId="371"/>
    <cellStyle name="常规 11 2 16" xfId="372"/>
    <cellStyle name="常规 11 2 17" xfId="373"/>
    <cellStyle name="常规 11 2 2" xfId="374"/>
    <cellStyle name="常规 11 2 2 2" xfId="375"/>
    <cellStyle name="常规 11 2 2 3" xfId="376"/>
    <cellStyle name="常规 11 2 3" xfId="377"/>
    <cellStyle name="常规 11 2 4" xfId="378"/>
    <cellStyle name="常规 11 2 4 2" xfId="379"/>
    <cellStyle name="常规 11 2 5" xfId="380"/>
    <cellStyle name="常规 11 2 5 2" xfId="381"/>
    <cellStyle name="常规 11 2 6" xfId="382"/>
    <cellStyle name="常规 11 2 6 2" xfId="383"/>
    <cellStyle name="常规 11 2 7" xfId="384"/>
    <cellStyle name="常规 11 2 7 2" xfId="385"/>
    <cellStyle name="常规 11 2 8" xfId="386"/>
    <cellStyle name="常规 11 2 8 2" xfId="387"/>
    <cellStyle name="常规 11 2 9" xfId="388"/>
    <cellStyle name="常规 11 2 9 2" xfId="389"/>
    <cellStyle name="常规 11 3" xfId="390"/>
    <cellStyle name="常规 11_总表" xfId="391"/>
    <cellStyle name="常规 114" xfId="392"/>
    <cellStyle name="常规 114 2" xfId="393"/>
    <cellStyle name="常规 114 3" xfId="394"/>
    <cellStyle name="常规 118" xfId="395"/>
    <cellStyle name="常规 118 2" xfId="396"/>
    <cellStyle name="常规 118 3" xfId="397"/>
    <cellStyle name="常规 12" xfId="398"/>
    <cellStyle name="常规 12 2" xfId="399"/>
    <cellStyle name="常规 12 2 2" xfId="400"/>
    <cellStyle name="常规 12 2 3" xfId="401"/>
    <cellStyle name="常规 12 3" xfId="402"/>
    <cellStyle name="常规 13" xfId="403"/>
    <cellStyle name="常规 13 10" xfId="404"/>
    <cellStyle name="常规 13 10 2" xfId="405"/>
    <cellStyle name="常规 13 11" xfId="406"/>
    <cellStyle name="常规 13 11 2" xfId="407"/>
    <cellStyle name="常规 13 12" xfId="408"/>
    <cellStyle name="常规 13 12 2" xfId="409"/>
    <cellStyle name="常规 13 12 3" xfId="410"/>
    <cellStyle name="常规 13 13" xfId="411"/>
    <cellStyle name="常规 13 14" xfId="412"/>
    <cellStyle name="常规 13 15" xfId="413"/>
    <cellStyle name="常规 13 16" xfId="414"/>
    <cellStyle name="常规 13 17" xfId="415"/>
    <cellStyle name="常规 13 2" xfId="416"/>
    <cellStyle name="常规 13 2 2" xfId="417"/>
    <cellStyle name="常规 13 2 3" xfId="418"/>
    <cellStyle name="常规 13 3" xfId="419"/>
    <cellStyle name="常规 13 3 2" xfId="420"/>
    <cellStyle name="常规 13 4" xfId="421"/>
    <cellStyle name="常规 13 4 2" xfId="422"/>
    <cellStyle name="常规 13 5" xfId="423"/>
    <cellStyle name="常规 13 5 2" xfId="424"/>
    <cellStyle name="常规 13 6" xfId="425"/>
    <cellStyle name="常规 13 6 2" xfId="426"/>
    <cellStyle name="常规 13 7" xfId="427"/>
    <cellStyle name="常规 13 7 2" xfId="428"/>
    <cellStyle name="常规 13 8" xfId="429"/>
    <cellStyle name="常规 13 8 2" xfId="430"/>
    <cellStyle name="常规 13 9" xfId="431"/>
    <cellStyle name="常规 13 9 2" xfId="432"/>
    <cellStyle name="常规 14" xfId="433"/>
    <cellStyle name="常规 14 2" xfId="434"/>
    <cellStyle name="常规 14 2 2" xfId="435"/>
    <cellStyle name="常规 14 3" xfId="436"/>
    <cellStyle name="常规 14 4" xfId="437"/>
    <cellStyle name="常规 14 4 2" xfId="438"/>
    <cellStyle name="常规 15" xfId="439"/>
    <cellStyle name="常规 15 10" xfId="440"/>
    <cellStyle name="常规 15 10 2" xfId="441"/>
    <cellStyle name="常规 15 11" xfId="442"/>
    <cellStyle name="常规 15 11 2" xfId="443"/>
    <cellStyle name="常规 15 11 3" xfId="444"/>
    <cellStyle name="常规 15 12" xfId="445"/>
    <cellStyle name="常规 15 13" xfId="446"/>
    <cellStyle name="常规 15 14" xfId="447"/>
    <cellStyle name="常规 15 15" xfId="448"/>
    <cellStyle name="常规 15 16" xfId="449"/>
    <cellStyle name="常规 15 2" xfId="450"/>
    <cellStyle name="常规 15 2 2" xfId="451"/>
    <cellStyle name="常规 15 2 3" xfId="452"/>
    <cellStyle name="常规 15 3" xfId="453"/>
    <cellStyle name="常规 15 3 2" xfId="454"/>
    <cellStyle name="常规 15 4" xfId="455"/>
    <cellStyle name="常规 15 4 2" xfId="456"/>
    <cellStyle name="常规 15 5" xfId="457"/>
    <cellStyle name="常规 15 5 2" xfId="458"/>
    <cellStyle name="常规 15 6" xfId="459"/>
    <cellStyle name="常规 15 6 2" xfId="460"/>
    <cellStyle name="常规 15 7" xfId="461"/>
    <cellStyle name="常规 15 7 2" xfId="462"/>
    <cellStyle name="常规 15 8" xfId="463"/>
    <cellStyle name="常规 15 8 2" xfId="464"/>
    <cellStyle name="常规 15 9" xfId="465"/>
    <cellStyle name="常规 15 9 2" xfId="466"/>
    <cellStyle name="常规 16" xfId="467"/>
    <cellStyle name="常规 16 10" xfId="468"/>
    <cellStyle name="常规 16 11" xfId="469"/>
    <cellStyle name="常规 16 12" xfId="470"/>
    <cellStyle name="常规 16 13" xfId="471"/>
    <cellStyle name="常规 16 14" xfId="472"/>
    <cellStyle name="常规 16 15" xfId="473"/>
    <cellStyle name="常规 16 16" xfId="474"/>
    <cellStyle name="常规 16 17" xfId="475"/>
    <cellStyle name="常规 16 2" xfId="476"/>
    <cellStyle name="常规 16 2 2" xfId="477"/>
    <cellStyle name="常规 16 2 2 2" xfId="478"/>
    <cellStyle name="常规 16 2 3" xfId="479"/>
    <cellStyle name="常规 16 2 4" xfId="480"/>
    <cellStyle name="常规 16 2 5" xfId="481"/>
    <cellStyle name="常规 16 2 6" xfId="482"/>
    <cellStyle name="常规 16 3" xfId="483"/>
    <cellStyle name="常规 16 4" xfId="484"/>
    <cellStyle name="常规 16 4 2" xfId="485"/>
    <cellStyle name="常规 16 5" xfId="486"/>
    <cellStyle name="常规 16 5 2" xfId="487"/>
    <cellStyle name="常规 16 5 2 2" xfId="488"/>
    <cellStyle name="常规 16 5 3" xfId="489"/>
    <cellStyle name="常规 16 6" xfId="490"/>
    <cellStyle name="常规 16 6 2" xfId="491"/>
    <cellStyle name="常规 16 6 2 2" xfId="492"/>
    <cellStyle name="常规 16 6 3" xfId="493"/>
    <cellStyle name="常规 16 7" xfId="494"/>
    <cellStyle name="常规 16 7 2" xfId="495"/>
    <cellStyle name="常规 16 7 2 2" xfId="496"/>
    <cellStyle name="常规 16 7 3" xfId="497"/>
    <cellStyle name="常规 16 8" xfId="498"/>
    <cellStyle name="常规 16 8 2" xfId="499"/>
    <cellStyle name="常规 16 8 2 2" xfId="500"/>
    <cellStyle name="常规 16 8 3" xfId="501"/>
    <cellStyle name="常规 16 9" xfId="502"/>
    <cellStyle name="常规 16 9 2" xfId="503"/>
    <cellStyle name="常规 16 9 2 2" xfId="504"/>
    <cellStyle name="常规 16 9 3" xfId="505"/>
    <cellStyle name="常规 163" xfId="506"/>
    <cellStyle name="常规 165" xfId="507"/>
    <cellStyle name="常规 166" xfId="508"/>
    <cellStyle name="常规 167" xfId="509"/>
    <cellStyle name="常规 168" xfId="510"/>
    <cellStyle name="常规 169" xfId="511"/>
    <cellStyle name="常规 17" xfId="512"/>
    <cellStyle name="常规 17 10" xfId="513"/>
    <cellStyle name="常规 17 11" xfId="514"/>
    <cellStyle name="常规 17 12" xfId="515"/>
    <cellStyle name="常规 17 13" xfId="516"/>
    <cellStyle name="常规 17 14" xfId="517"/>
    <cellStyle name="常规 17 15" xfId="518"/>
    <cellStyle name="常规 17 16" xfId="519"/>
    <cellStyle name="常规 17 17" xfId="520"/>
    <cellStyle name="常规 17 2" xfId="521"/>
    <cellStyle name="常规 17 2 2" xfId="522"/>
    <cellStyle name="常规 17 2 2 2" xfId="523"/>
    <cellStyle name="常规 17 2 3" xfId="524"/>
    <cellStyle name="常规 17 2 4" xfId="525"/>
    <cellStyle name="常规 17 2 5" xfId="526"/>
    <cellStyle name="常规 17 2 6" xfId="527"/>
    <cellStyle name="常规 17 3" xfId="528"/>
    <cellStyle name="常规 17 4" xfId="529"/>
    <cellStyle name="常规 17 4 2" xfId="530"/>
    <cellStyle name="常规 17 5" xfId="531"/>
    <cellStyle name="常规 17 5 2" xfId="532"/>
    <cellStyle name="常规 17 5 2 2" xfId="533"/>
    <cellStyle name="常规 17 5 3" xfId="534"/>
    <cellStyle name="常规 17 6" xfId="535"/>
    <cellStyle name="常规 17 6 2" xfId="536"/>
    <cellStyle name="常规 17 6 2 2" xfId="537"/>
    <cellStyle name="常规 17 6 3" xfId="538"/>
    <cellStyle name="常规 17 7" xfId="539"/>
    <cellStyle name="常规 17 7 2" xfId="540"/>
    <cellStyle name="常规 17 7 2 2" xfId="541"/>
    <cellStyle name="常规 17 7 3" xfId="542"/>
    <cellStyle name="常规 17 8" xfId="543"/>
    <cellStyle name="常规 17 8 2" xfId="544"/>
    <cellStyle name="常规 17 8 2 2" xfId="545"/>
    <cellStyle name="常规 17 8 3" xfId="546"/>
    <cellStyle name="常规 17 9" xfId="547"/>
    <cellStyle name="常规 17 9 2" xfId="548"/>
    <cellStyle name="常规 17 9 2 2" xfId="549"/>
    <cellStyle name="常规 17 9 3" xfId="550"/>
    <cellStyle name="常规 176" xfId="551"/>
    <cellStyle name="常规 18" xfId="552"/>
    <cellStyle name="常规 18 10" xfId="553"/>
    <cellStyle name="常规 18 10 2" xfId="554"/>
    <cellStyle name="常规 18 11" xfId="555"/>
    <cellStyle name="常规 18 11 2" xfId="556"/>
    <cellStyle name="常规 18 12" xfId="557"/>
    <cellStyle name="常规 18 12 2" xfId="558"/>
    <cellStyle name="常规 18 12 3" xfId="559"/>
    <cellStyle name="常规 18 13" xfId="560"/>
    <cellStyle name="常规 18 14" xfId="561"/>
    <cellStyle name="常规 18 15" xfId="562"/>
    <cellStyle name="常规 18 16" xfId="563"/>
    <cellStyle name="常规 18 17" xfId="564"/>
    <cellStyle name="常规 18 2" xfId="565"/>
    <cellStyle name="常规 18 2 2" xfId="566"/>
    <cellStyle name="常规 18 2 3" xfId="567"/>
    <cellStyle name="常规 18 3" xfId="568"/>
    <cellStyle name="常规 18 4" xfId="569"/>
    <cellStyle name="常规 18 4 2" xfId="570"/>
    <cellStyle name="常规 18 5" xfId="571"/>
    <cellStyle name="常规 18 5 2" xfId="572"/>
    <cellStyle name="常规 18 6" xfId="573"/>
    <cellStyle name="常规 18 6 2" xfId="574"/>
    <cellStyle name="常规 18 7" xfId="575"/>
    <cellStyle name="常规 18 7 2" xfId="576"/>
    <cellStyle name="常规 18 8" xfId="577"/>
    <cellStyle name="常规 18 8 2" xfId="578"/>
    <cellStyle name="常规 18 9" xfId="579"/>
    <cellStyle name="常规 18 9 2" xfId="580"/>
    <cellStyle name="常规 188" xfId="581"/>
    <cellStyle name="常规 19" xfId="582"/>
    <cellStyle name="常规 19 10" xfId="583"/>
    <cellStyle name="常规 19 10 2" xfId="584"/>
    <cellStyle name="常规 19 11" xfId="585"/>
    <cellStyle name="常规 19 11 2" xfId="586"/>
    <cellStyle name="常规 19 11 3" xfId="587"/>
    <cellStyle name="常规 19 12" xfId="588"/>
    <cellStyle name="常规 19 13" xfId="589"/>
    <cellStyle name="常规 19 14" xfId="590"/>
    <cellStyle name="常规 19 15" xfId="591"/>
    <cellStyle name="常规 19 16" xfId="592"/>
    <cellStyle name="常规 19 2" xfId="593"/>
    <cellStyle name="常规 19 2 2" xfId="594"/>
    <cellStyle name="常规 19 2 3" xfId="595"/>
    <cellStyle name="常规 19 3" xfId="596"/>
    <cellStyle name="常规 19 3 2" xfId="597"/>
    <cellStyle name="常规 19 4" xfId="598"/>
    <cellStyle name="常规 19 4 2" xfId="599"/>
    <cellStyle name="常规 19 5" xfId="600"/>
    <cellStyle name="常规 19 5 2" xfId="601"/>
    <cellStyle name="常规 19 6" xfId="602"/>
    <cellStyle name="常规 19 6 2" xfId="603"/>
    <cellStyle name="常规 19 7" xfId="604"/>
    <cellStyle name="常规 19 7 2" xfId="605"/>
    <cellStyle name="常规 19 8" xfId="606"/>
    <cellStyle name="常规 19 8 2" xfId="607"/>
    <cellStyle name="常规 19 9" xfId="608"/>
    <cellStyle name="常规 19 9 2" xfId="609"/>
    <cellStyle name="常规 190" xfId="610"/>
    <cellStyle name="常规 191" xfId="611"/>
    <cellStyle name="常规 192" xfId="612"/>
    <cellStyle name="常规 193" xfId="613"/>
    <cellStyle name="常规 194" xfId="614"/>
    <cellStyle name="常规 196" xfId="615"/>
    <cellStyle name="常规 2" xfId="616"/>
    <cellStyle name="常规 2 10" xfId="617"/>
    <cellStyle name="常规 2 10 10" xfId="618"/>
    <cellStyle name="常规 2 10 11" xfId="619"/>
    <cellStyle name="常规 2 10 12" xfId="620"/>
    <cellStyle name="常规 2 10 13" xfId="621"/>
    <cellStyle name="常规 2 10 14" xfId="622"/>
    <cellStyle name="常规 2 10 2" xfId="623"/>
    <cellStyle name="常规 2 10 2 2" xfId="624"/>
    <cellStyle name="常规 2 10 2 3" xfId="625"/>
    <cellStyle name="常规 2 10 3" xfId="626"/>
    <cellStyle name="常规 2 10 3 2" xfId="627"/>
    <cellStyle name="常规 2 10 4" xfId="628"/>
    <cellStyle name="常规 2 10 4 2" xfId="629"/>
    <cellStyle name="常规 2 10 5" xfId="630"/>
    <cellStyle name="常规 2 10 5 2" xfId="631"/>
    <cellStyle name="常规 2 10 6" xfId="632"/>
    <cellStyle name="常规 2 10 6 2" xfId="633"/>
    <cellStyle name="常规 2 10 7" xfId="634"/>
    <cellStyle name="常规 2 10 7 2" xfId="635"/>
    <cellStyle name="常规 2 10 8" xfId="636"/>
    <cellStyle name="常规 2 10 9" xfId="637"/>
    <cellStyle name="常规 2 11" xfId="638"/>
    <cellStyle name="常规 2 11 2" xfId="639"/>
    <cellStyle name="常规 2 12" xfId="640"/>
    <cellStyle name="常规 2 13" xfId="641"/>
    <cellStyle name="常规 2 14" xfId="642"/>
    <cellStyle name="常规 2 15" xfId="643"/>
    <cellStyle name="常规 2 16" xfId="644"/>
    <cellStyle name="常规 2 16 2" xfId="645"/>
    <cellStyle name="常规 2 16 3" xfId="646"/>
    <cellStyle name="常规 2 16 4" xfId="647"/>
    <cellStyle name="常规 2 17" xfId="648"/>
    <cellStyle name="常规 2 17 2" xfId="649"/>
    <cellStyle name="常规 2 17 3" xfId="650"/>
    <cellStyle name="常规 2 17 4" xfId="651"/>
    <cellStyle name="常规 2 18" xfId="652"/>
    <cellStyle name="常规 2 18 2" xfId="653"/>
    <cellStyle name="常规 2 19" xfId="654"/>
    <cellStyle name="常规 2 19 2" xfId="655"/>
    <cellStyle name="常规 2 19 3" xfId="656"/>
    <cellStyle name="常规 2 2" xfId="657"/>
    <cellStyle name="常规 2 2 10" xfId="658"/>
    <cellStyle name="常规 2 2 11" xfId="659"/>
    <cellStyle name="常规 2 2 12" xfId="660"/>
    <cellStyle name="常规 2 2 13" xfId="661"/>
    <cellStyle name="常规 2 2 2" xfId="662"/>
    <cellStyle name="常规 2 2 2 2" xfId="663"/>
    <cellStyle name="常规 2 2 2 2 2" xfId="664"/>
    <cellStyle name="常规 2 2 2 2 2 2" xfId="665"/>
    <cellStyle name="常规 2 2 2 2 3" xfId="666"/>
    <cellStyle name="常规 2 2 2 2 4" xfId="667"/>
    <cellStyle name="常规 2 2 2 2 5" xfId="668"/>
    <cellStyle name="常规 2 2 2 3" xfId="669"/>
    <cellStyle name="常规 2 2 2 3 2" xfId="670"/>
    <cellStyle name="常规 2 2 2 3 2 2" xfId="671"/>
    <cellStyle name="常规 2 2 2 3 3" xfId="672"/>
    <cellStyle name="常规 2 2 2 4" xfId="673"/>
    <cellStyle name="常规 2 2 2 4 2" xfId="674"/>
    <cellStyle name="常规 2 2 2 5" xfId="675"/>
    <cellStyle name="常规 2 2 2 6" xfId="676"/>
    <cellStyle name="常规 2 2 2 7" xfId="677"/>
    <cellStyle name="常规 2 2 3" xfId="678"/>
    <cellStyle name="常规 2 2 3 2" xfId="679"/>
    <cellStyle name="常规 2 2 3 2 2" xfId="680"/>
    <cellStyle name="常规 2 2 3 2 2 2" xfId="681"/>
    <cellStyle name="常规 2 2 3 2 3" xfId="682"/>
    <cellStyle name="常规 2 2 3 2 4" xfId="683"/>
    <cellStyle name="常规 2 2 3 2 5" xfId="684"/>
    <cellStyle name="常规 2 2 3 2 6" xfId="685"/>
    <cellStyle name="常规 2 2 3 3" xfId="686"/>
    <cellStyle name="常规 2 2 3 3 2" xfId="687"/>
    <cellStyle name="常规 2 2 3 3 2 2" xfId="688"/>
    <cellStyle name="常规 2 2 3 3 2 2 2" xfId="689"/>
    <cellStyle name="常规 2 2 3 3 2 3" xfId="690"/>
    <cellStyle name="常规 2 2 3 3 3" xfId="691"/>
    <cellStyle name="常规 2 2 3 3 3 2" xfId="692"/>
    <cellStyle name="常规 2 2 3 3 4" xfId="693"/>
    <cellStyle name="常规 2 2 3 3 5" xfId="694"/>
    <cellStyle name="常规 2 2 3 4" xfId="695"/>
    <cellStyle name="常规 2 2 3 4 2" xfId="696"/>
    <cellStyle name="常规 2 2 3 4 2 2" xfId="697"/>
    <cellStyle name="常规 2 2 3 4 3" xfId="698"/>
    <cellStyle name="常规 2 2 3 5" xfId="699"/>
    <cellStyle name="常规 2 2 3 5 2" xfId="700"/>
    <cellStyle name="常规 2 2 3 6" xfId="701"/>
    <cellStyle name="常规 2 2 3 7" xfId="702"/>
    <cellStyle name="常规 2 2 3 8" xfId="703"/>
    <cellStyle name="常规 2 2 3 9" xfId="704"/>
    <cellStyle name="常规 2 2 4" xfId="705"/>
    <cellStyle name="常规 2 2 4 2" xfId="706"/>
    <cellStyle name="常规 2 2 4 2 2" xfId="707"/>
    <cellStyle name="常规 2 2 4 2 2 2" xfId="708"/>
    <cellStyle name="常规 2 2 4 2 3" xfId="709"/>
    <cellStyle name="常规 2 2 4 3" xfId="710"/>
    <cellStyle name="常规 2 2 4 3 2" xfId="711"/>
    <cellStyle name="常规 2 2 4 3 2 2" xfId="712"/>
    <cellStyle name="常规 2 2 4 3 2 2 2" xfId="713"/>
    <cellStyle name="常规 2 2 4 3 2 3" xfId="714"/>
    <cellStyle name="常规 2 2 4 3 3" xfId="715"/>
    <cellStyle name="常规 2 2 4 3 3 2" xfId="716"/>
    <cellStyle name="常规 2 2 4 3 4" xfId="717"/>
    <cellStyle name="常规 2 2 4 4" xfId="718"/>
    <cellStyle name="常规 2 2 4 4 2" xfId="719"/>
    <cellStyle name="常规 2 2 4 4 2 2" xfId="720"/>
    <cellStyle name="常规 2 2 4 4 3" xfId="721"/>
    <cellStyle name="常规 2 2 4 5" xfId="722"/>
    <cellStyle name="常规 2 2 4 5 2" xfId="723"/>
    <cellStyle name="常规 2 2 4 6" xfId="724"/>
    <cellStyle name="常规 2 2 5" xfId="725"/>
    <cellStyle name="常规 2 2 5 2" xfId="726"/>
    <cellStyle name="常规 2 2 5 2 2" xfId="727"/>
    <cellStyle name="常规 2 2 5 2 2 2" xfId="728"/>
    <cellStyle name="常规 2 2 5 2 3" xfId="729"/>
    <cellStyle name="常规 2 2 5 3" xfId="730"/>
    <cellStyle name="常规 2 2 5 3 2" xfId="731"/>
    <cellStyle name="常规 2 2 5 4" xfId="732"/>
    <cellStyle name="常规 2 2 6" xfId="733"/>
    <cellStyle name="常规 2 2 6 2" xfId="734"/>
    <cellStyle name="常规 2 2 6 2 2" xfId="735"/>
    <cellStyle name="常规 2 2 6 2 2 2" xfId="736"/>
    <cellStyle name="常规 2 2 6 2 3" xfId="737"/>
    <cellStyle name="常规 2 2 6 3" xfId="738"/>
    <cellStyle name="常规 2 2 6 3 2" xfId="739"/>
    <cellStyle name="常规 2 2 6 4" xfId="740"/>
    <cellStyle name="常规 2 2 7" xfId="741"/>
    <cellStyle name="常规 2 2 7 2" xfId="742"/>
    <cellStyle name="常规 2 2 7 2 2" xfId="743"/>
    <cellStyle name="常规 2 2 7 3" xfId="744"/>
    <cellStyle name="常规 2 2 8" xfId="745"/>
    <cellStyle name="常规 2 2 8 2" xfId="746"/>
    <cellStyle name="常规 2 2 9" xfId="747"/>
    <cellStyle name="常规 2 2_总表" xfId="748"/>
    <cellStyle name="常规 2 20" xfId="749"/>
    <cellStyle name="常规 2 21" xfId="750"/>
    <cellStyle name="常规 2 22" xfId="751"/>
    <cellStyle name="常规 2 23" xfId="752"/>
    <cellStyle name="常规 2 24" xfId="753"/>
    <cellStyle name="常规 2 25" xfId="754"/>
    <cellStyle name="常规 2 26" xfId="755"/>
    <cellStyle name="常规 2 27" xfId="756"/>
    <cellStyle name="常规 2 28" xfId="757"/>
    <cellStyle name="常规 2 29" xfId="758"/>
    <cellStyle name="常规 2 3" xfId="759"/>
    <cellStyle name="常规 2 3 2" xfId="760"/>
    <cellStyle name="常规 2 3 2 2" xfId="761"/>
    <cellStyle name="常规 2 3 2 2 2" xfId="762"/>
    <cellStyle name="常规 2 3 2 2 3" xfId="763"/>
    <cellStyle name="常规 2 3 2 2 4" xfId="764"/>
    <cellStyle name="常规 2 3 2 3" xfId="765"/>
    <cellStyle name="常规 2 3 2 4" xfId="766"/>
    <cellStyle name="常规 2 3 2 5" xfId="767"/>
    <cellStyle name="常规 2 3 2 6" xfId="768"/>
    <cellStyle name="常规 2 3 2 7" xfId="769"/>
    <cellStyle name="常规 2 3 3" xfId="770"/>
    <cellStyle name="常规 2 3 3 2" xfId="771"/>
    <cellStyle name="常规 2 3 3 3" xfId="772"/>
    <cellStyle name="常规 2 3 3 4" xfId="773"/>
    <cellStyle name="常规 2 3 4" xfId="774"/>
    <cellStyle name="常规 2 3 4 2" xfId="775"/>
    <cellStyle name="常规 2 3 4 2 2" xfId="776"/>
    <cellStyle name="常规 2 3 4 3" xfId="777"/>
    <cellStyle name="常规 2 3 5" xfId="778"/>
    <cellStyle name="常规 2 3 5 2" xfId="779"/>
    <cellStyle name="常规 2 3 6" xfId="780"/>
    <cellStyle name="常规 2 3 7" xfId="781"/>
    <cellStyle name="常规 2 3 8" xfId="782"/>
    <cellStyle name="常规 2 3 8 2" xfId="783"/>
    <cellStyle name="常规 2 3 9" xfId="784"/>
    <cellStyle name="常规 2 3 9 2" xfId="785"/>
    <cellStyle name="常规 2 30" xfId="786"/>
    <cellStyle name="常规 2 30 2" xfId="787"/>
    <cellStyle name="常规 2 30 3" xfId="788"/>
    <cellStyle name="常规 2 30 4" xfId="789"/>
    <cellStyle name="常规 2 31" xfId="790"/>
    <cellStyle name="常规 2 31 2" xfId="791"/>
    <cellStyle name="常规 2 32" xfId="792"/>
    <cellStyle name="常规 2 32 2" xfId="793"/>
    <cellStyle name="常规 2 33" xfId="794"/>
    <cellStyle name="常规 2 33 2" xfId="795"/>
    <cellStyle name="常规 2 34" xfId="796"/>
    <cellStyle name="常规 2 34 2" xfId="797"/>
    <cellStyle name="常规 2 35" xfId="798"/>
    <cellStyle name="常规 2 35 2" xfId="799"/>
    <cellStyle name="常规 2 36" xfId="800"/>
    <cellStyle name="常规 2 36 2" xfId="801"/>
    <cellStyle name="常规 2 37" xfId="802"/>
    <cellStyle name="常规 2 37 2" xfId="803"/>
    <cellStyle name="常规 2 38" xfId="804"/>
    <cellStyle name="常规 2 39" xfId="805"/>
    <cellStyle name="常规 2 4" xfId="806"/>
    <cellStyle name="常规 2 4 2" xfId="807"/>
    <cellStyle name="常规 2 4 2 2" xfId="808"/>
    <cellStyle name="常规 2 4 3" xfId="809"/>
    <cellStyle name="常规 2 4 3 2" xfId="810"/>
    <cellStyle name="常规 2 4 4" xfId="811"/>
    <cellStyle name="常规 2 4 5" xfId="812"/>
    <cellStyle name="常规 2 40" xfId="813"/>
    <cellStyle name="常规 2 41" xfId="814"/>
    <cellStyle name="常规 2 42" xfId="815"/>
    <cellStyle name="常规 2 43" xfId="816"/>
    <cellStyle name="常规 2 44" xfId="817"/>
    <cellStyle name="常规 2 45" xfId="818"/>
    <cellStyle name="常规 2 46" xfId="819"/>
    <cellStyle name="常规 2 47" xfId="820"/>
    <cellStyle name="常规 2 48" xfId="821"/>
    <cellStyle name="常规 2 49" xfId="822"/>
    <cellStyle name="常规 2 5" xfId="823"/>
    <cellStyle name="常规 2 5 2" xfId="824"/>
    <cellStyle name="常规 2 5 2 2" xfId="825"/>
    <cellStyle name="常规 2 5 2 2 2" xfId="826"/>
    <cellStyle name="常规 2 5 2 3" xfId="827"/>
    <cellStyle name="常规 2 5 2 4" xfId="828"/>
    <cellStyle name="常规 2 5 3" xfId="829"/>
    <cellStyle name="常规 2 5 3 2" xfId="830"/>
    <cellStyle name="常规 2 50" xfId="831"/>
    <cellStyle name="常规 2 51" xfId="832"/>
    <cellStyle name="常规 2 52" xfId="833"/>
    <cellStyle name="常规 2 53" xfId="834"/>
    <cellStyle name="常规 2 54" xfId="835"/>
    <cellStyle name="常规 2 55" xfId="836"/>
    <cellStyle name="常规 2 56" xfId="837"/>
    <cellStyle name="常规 2 57" xfId="838"/>
    <cellStyle name="常规 2 58" xfId="839"/>
    <cellStyle name="常规 2 59" xfId="840"/>
    <cellStyle name="常规 2 6" xfId="841"/>
    <cellStyle name="常规 2 6 2" xfId="842"/>
    <cellStyle name="常规 2 6 2 2" xfId="843"/>
    <cellStyle name="常规 2 6 2 2 2" xfId="844"/>
    <cellStyle name="常规 2 6 2 3" xfId="845"/>
    <cellStyle name="常规 2 6 3" xfId="846"/>
    <cellStyle name="常规 2 6 3 2" xfId="847"/>
    <cellStyle name="常规 2 6 4" xfId="848"/>
    <cellStyle name="常规 2 6 5" xfId="849"/>
    <cellStyle name="常规 2 6 6" xfId="850"/>
    <cellStyle name="常规 2 6 7" xfId="851"/>
    <cellStyle name="常规 2 6 8" xfId="852"/>
    <cellStyle name="常规 2 60" xfId="853"/>
    <cellStyle name="常规 2 61" xfId="854"/>
    <cellStyle name="常规 2 7" xfId="855"/>
    <cellStyle name="常规 2 7 2" xfId="856"/>
    <cellStyle name="常规 2 7 2 2" xfId="857"/>
    <cellStyle name="常规 2 8" xfId="858"/>
    <cellStyle name="常规 2 8 2" xfId="859"/>
    <cellStyle name="常规 2 8 2 2" xfId="860"/>
    <cellStyle name="常规 2 8 3" xfId="861"/>
    <cellStyle name="常规 2 8 3 2" xfId="862"/>
    <cellStyle name="常规 2 8 4" xfId="863"/>
    <cellStyle name="常规 2 8 5" xfId="864"/>
    <cellStyle name="常规 2 8 6" xfId="865"/>
    <cellStyle name="常规 2 8 7" xfId="866"/>
    <cellStyle name="常规 2 8 8" xfId="867"/>
    <cellStyle name="常规 2 9" xfId="868"/>
    <cellStyle name="常规 2 9 2" xfId="869"/>
    <cellStyle name="常规 2 9 2 2" xfId="870"/>
    <cellStyle name="常规 2 9 3" xfId="871"/>
    <cellStyle name="常规 2 9 3 2" xfId="872"/>
    <cellStyle name="常规 2 9 4" xfId="873"/>
    <cellStyle name="常规 2 9 5" xfId="874"/>
    <cellStyle name="常规 2 9 6" xfId="875"/>
    <cellStyle name="常规 2_总表" xfId="876"/>
    <cellStyle name="常规 20" xfId="877"/>
    <cellStyle name="常规 20 10" xfId="878"/>
    <cellStyle name="常规 20 10 2" xfId="879"/>
    <cellStyle name="常规 20 11" xfId="880"/>
    <cellStyle name="常规 20 11 2" xfId="881"/>
    <cellStyle name="常规 20 11 3" xfId="882"/>
    <cellStyle name="常规 20 12" xfId="883"/>
    <cellStyle name="常规 20 13" xfId="884"/>
    <cellStyle name="常规 20 14" xfId="885"/>
    <cellStyle name="常规 20 15" xfId="886"/>
    <cellStyle name="常规 20 16" xfId="887"/>
    <cellStyle name="常规 20 2" xfId="888"/>
    <cellStyle name="常规 20 2 2" xfId="889"/>
    <cellStyle name="常规 20 2 3" xfId="890"/>
    <cellStyle name="常规 20 3" xfId="891"/>
    <cellStyle name="常规 20 3 2" xfId="892"/>
    <cellStyle name="常规 20 4" xfId="893"/>
    <cellStyle name="常规 20 4 2" xfId="894"/>
    <cellStyle name="常规 20 5" xfId="895"/>
    <cellStyle name="常规 20 5 2" xfId="896"/>
    <cellStyle name="常规 20 6" xfId="897"/>
    <cellStyle name="常规 20 6 2" xfId="898"/>
    <cellStyle name="常规 20 7" xfId="899"/>
    <cellStyle name="常规 20 7 2" xfId="900"/>
    <cellStyle name="常规 20 8" xfId="901"/>
    <cellStyle name="常规 20 8 2" xfId="902"/>
    <cellStyle name="常规 20 9" xfId="903"/>
    <cellStyle name="常规 20 9 2" xfId="904"/>
    <cellStyle name="常规 200" xfId="905"/>
    <cellStyle name="常规 201" xfId="906"/>
    <cellStyle name="常规 203" xfId="907"/>
    <cellStyle name="常规 204" xfId="908"/>
    <cellStyle name="常规 206" xfId="909"/>
    <cellStyle name="常规 207" xfId="910"/>
    <cellStyle name="常规 208" xfId="911"/>
    <cellStyle name="常规 21" xfId="912"/>
    <cellStyle name="常规 21 10" xfId="913"/>
    <cellStyle name="常规 21 11" xfId="914"/>
    <cellStyle name="常规 21 12" xfId="915"/>
    <cellStyle name="常规 21 13" xfId="916"/>
    <cellStyle name="常规 21 14" xfId="917"/>
    <cellStyle name="常规 21 15" xfId="918"/>
    <cellStyle name="常规 21 16" xfId="919"/>
    <cellStyle name="常规 21 17" xfId="920"/>
    <cellStyle name="常规 21 2" xfId="921"/>
    <cellStyle name="常规 21 2 2" xfId="922"/>
    <cellStyle name="常规 21 2 2 2" xfId="923"/>
    <cellStyle name="常规 21 2 3" xfId="924"/>
    <cellStyle name="常规 21 2 4" xfId="925"/>
    <cellStyle name="常规 21 2 5" xfId="926"/>
    <cellStyle name="常规 21 2 6" xfId="927"/>
    <cellStyle name="常规 21 3" xfId="928"/>
    <cellStyle name="常规 21 4" xfId="929"/>
    <cellStyle name="常规 21 4 2" xfId="930"/>
    <cellStyle name="常规 21 5" xfId="931"/>
    <cellStyle name="常规 21 5 2" xfId="932"/>
    <cellStyle name="常规 21 5 2 2" xfId="933"/>
    <cellStyle name="常规 21 5 3" xfId="934"/>
    <cellStyle name="常规 21 6" xfId="935"/>
    <cellStyle name="常规 21 6 2" xfId="936"/>
    <cellStyle name="常规 21 6 2 2" xfId="937"/>
    <cellStyle name="常规 21 6 3" xfId="938"/>
    <cellStyle name="常规 21 7" xfId="939"/>
    <cellStyle name="常规 21 7 2" xfId="940"/>
    <cellStyle name="常规 21 7 2 2" xfId="941"/>
    <cellStyle name="常规 21 7 3" xfId="942"/>
    <cellStyle name="常规 21 8" xfId="943"/>
    <cellStyle name="常规 21 8 2" xfId="944"/>
    <cellStyle name="常规 21 8 2 2" xfId="945"/>
    <cellStyle name="常规 21 8 3" xfId="946"/>
    <cellStyle name="常规 21 9" xfId="947"/>
    <cellStyle name="常规 21 9 2" xfId="948"/>
    <cellStyle name="常规 21 9 2 2" xfId="949"/>
    <cellStyle name="常规 21 9 3" xfId="950"/>
    <cellStyle name="常规 210" xfId="951"/>
    <cellStyle name="常规 210 10" xfId="952"/>
    <cellStyle name="常规 210 11" xfId="953"/>
    <cellStyle name="常规 210 12" xfId="954"/>
    <cellStyle name="常规 210 13" xfId="955"/>
    <cellStyle name="常规 210 14" xfId="956"/>
    <cellStyle name="常规 210 2" xfId="957"/>
    <cellStyle name="常规 210 2 2" xfId="958"/>
    <cellStyle name="常规 210 2 3" xfId="959"/>
    <cellStyle name="常规 210 3" xfId="960"/>
    <cellStyle name="常规 210 3 2" xfId="961"/>
    <cellStyle name="常规 210 4" xfId="962"/>
    <cellStyle name="常规 210 4 2" xfId="963"/>
    <cellStyle name="常规 210 5" xfId="964"/>
    <cellStyle name="常规 210 5 2" xfId="965"/>
    <cellStyle name="常规 210 6" xfId="966"/>
    <cellStyle name="常规 210 6 2" xfId="967"/>
    <cellStyle name="常规 210 7" xfId="968"/>
    <cellStyle name="常规 210 7 2" xfId="969"/>
    <cellStyle name="常规 210 8" xfId="970"/>
    <cellStyle name="常规 210 9" xfId="971"/>
    <cellStyle name="常规 211" xfId="972"/>
    <cellStyle name="常规 211 10" xfId="973"/>
    <cellStyle name="常规 211 11" xfId="974"/>
    <cellStyle name="常规 211 12" xfId="975"/>
    <cellStyle name="常规 211 13" xfId="976"/>
    <cellStyle name="常规 211 14" xfId="977"/>
    <cellStyle name="常规 211 2" xfId="978"/>
    <cellStyle name="常规 211 2 2" xfId="979"/>
    <cellStyle name="常规 211 2 3" xfId="980"/>
    <cellStyle name="常规 211 3" xfId="981"/>
    <cellStyle name="常规 211 3 2" xfId="982"/>
    <cellStyle name="常规 211 4" xfId="983"/>
    <cellStyle name="常规 211 4 2" xfId="984"/>
    <cellStyle name="常规 211 5" xfId="985"/>
    <cellStyle name="常规 211 5 2" xfId="986"/>
    <cellStyle name="常规 211 6" xfId="987"/>
    <cellStyle name="常规 211 6 2" xfId="988"/>
    <cellStyle name="常规 211 7" xfId="989"/>
    <cellStyle name="常规 211 7 2" xfId="990"/>
    <cellStyle name="常规 211 8" xfId="991"/>
    <cellStyle name="常规 211 9" xfId="992"/>
    <cellStyle name="常规 212" xfId="993"/>
    <cellStyle name="常规 212 10" xfId="994"/>
    <cellStyle name="常规 212 11" xfId="995"/>
    <cellStyle name="常规 212 12" xfId="996"/>
    <cellStyle name="常规 212 13" xfId="997"/>
    <cellStyle name="常规 212 14" xfId="998"/>
    <cellStyle name="常规 212 2" xfId="999"/>
    <cellStyle name="常规 212 2 2" xfId="1000"/>
    <cellStyle name="常规 212 2 3" xfId="1001"/>
    <cellStyle name="常规 212 3" xfId="1002"/>
    <cellStyle name="常规 212 3 2" xfId="1003"/>
    <cellStyle name="常规 212 4" xfId="1004"/>
    <cellStyle name="常规 212 4 2" xfId="1005"/>
    <cellStyle name="常规 212 5" xfId="1006"/>
    <cellStyle name="常规 212 5 2" xfId="1007"/>
    <cellStyle name="常规 212 6" xfId="1008"/>
    <cellStyle name="常规 212 6 2" xfId="1009"/>
    <cellStyle name="常规 212 7" xfId="1010"/>
    <cellStyle name="常规 212 7 2" xfId="1011"/>
    <cellStyle name="常规 212 8" xfId="1012"/>
    <cellStyle name="常规 212 9" xfId="1013"/>
    <cellStyle name="常规 213" xfId="1014"/>
    <cellStyle name="常规 213 10" xfId="1015"/>
    <cellStyle name="常规 213 11" xfId="1016"/>
    <cellStyle name="常规 213 12" xfId="1017"/>
    <cellStyle name="常规 213 13" xfId="1018"/>
    <cellStyle name="常规 213 14" xfId="1019"/>
    <cellStyle name="常规 213 2" xfId="1020"/>
    <cellStyle name="常规 213 2 2" xfId="1021"/>
    <cellStyle name="常规 213 2 3" xfId="1022"/>
    <cellStyle name="常规 213 3" xfId="1023"/>
    <cellStyle name="常规 213 3 2" xfId="1024"/>
    <cellStyle name="常规 213 4" xfId="1025"/>
    <cellStyle name="常规 213 4 2" xfId="1026"/>
    <cellStyle name="常规 213 5" xfId="1027"/>
    <cellStyle name="常规 213 5 2" xfId="1028"/>
    <cellStyle name="常规 213 6" xfId="1029"/>
    <cellStyle name="常规 213 6 2" xfId="1030"/>
    <cellStyle name="常规 213 7" xfId="1031"/>
    <cellStyle name="常规 213 7 2" xfId="1032"/>
    <cellStyle name="常规 213 8" xfId="1033"/>
    <cellStyle name="常规 213 9" xfId="1034"/>
    <cellStyle name="常规 214" xfId="1035"/>
    <cellStyle name="常规 216" xfId="1036"/>
    <cellStyle name="常规 217" xfId="1037"/>
    <cellStyle name="常规 218" xfId="1038"/>
    <cellStyle name="常规 219" xfId="1039"/>
    <cellStyle name="常规 22" xfId="1040"/>
    <cellStyle name="常规 22 10" xfId="1041"/>
    <cellStyle name="常规 22 11" xfId="1042"/>
    <cellStyle name="常规 22 12" xfId="1043"/>
    <cellStyle name="常规 22 13" xfId="1044"/>
    <cellStyle name="常规 22 14" xfId="1045"/>
    <cellStyle name="常规 22 15" xfId="1046"/>
    <cellStyle name="常规 22 16" xfId="1047"/>
    <cellStyle name="常规 22 2" xfId="1048"/>
    <cellStyle name="常规 22 2 2" xfId="1049"/>
    <cellStyle name="常规 22 2 2 2" xfId="1050"/>
    <cellStyle name="常规 22 2 3" xfId="1051"/>
    <cellStyle name="常规 22 2 4" xfId="1052"/>
    <cellStyle name="常规 22 2 5" xfId="1053"/>
    <cellStyle name="常规 22 2 6" xfId="1054"/>
    <cellStyle name="常规 22 3" xfId="1055"/>
    <cellStyle name="常规 22 3 2" xfId="1056"/>
    <cellStyle name="常规 22 4" xfId="1057"/>
    <cellStyle name="常规 22 4 2" xfId="1058"/>
    <cellStyle name="常规 22 4 2 2" xfId="1059"/>
    <cellStyle name="常规 22 4 3" xfId="1060"/>
    <cellStyle name="常规 22 5" xfId="1061"/>
    <cellStyle name="常规 22 5 2" xfId="1062"/>
    <cellStyle name="常规 22 5 2 2" xfId="1063"/>
    <cellStyle name="常规 22 5 3" xfId="1064"/>
    <cellStyle name="常规 22 6" xfId="1065"/>
    <cellStyle name="常规 22 6 2" xfId="1066"/>
    <cellStyle name="常规 22 6 2 2" xfId="1067"/>
    <cellStyle name="常规 22 6 3" xfId="1068"/>
    <cellStyle name="常规 22 7" xfId="1069"/>
    <cellStyle name="常规 22 7 2" xfId="1070"/>
    <cellStyle name="常规 22 7 2 2" xfId="1071"/>
    <cellStyle name="常规 22 7 3" xfId="1072"/>
    <cellStyle name="常规 22 8" xfId="1073"/>
    <cellStyle name="常规 22 8 2" xfId="1074"/>
    <cellStyle name="常规 22 8 2 2" xfId="1075"/>
    <cellStyle name="常规 22 8 3" xfId="1076"/>
    <cellStyle name="常规 22 9" xfId="1077"/>
    <cellStyle name="常规 228" xfId="1078"/>
    <cellStyle name="常规 23" xfId="1079"/>
    <cellStyle name="常规 23 10" xfId="1080"/>
    <cellStyle name="常规 23 11" xfId="1081"/>
    <cellStyle name="常规 23 12" xfId="1082"/>
    <cellStyle name="常规 23 13" xfId="1083"/>
    <cellStyle name="常规 23 14" xfId="1084"/>
    <cellStyle name="常规 23 15" xfId="1085"/>
    <cellStyle name="常规 23 2" xfId="1086"/>
    <cellStyle name="常规 23 2 2" xfId="1087"/>
    <cellStyle name="常规 23 2 3" xfId="1088"/>
    <cellStyle name="常规 23 2 4" xfId="1089"/>
    <cellStyle name="常规 23 3" xfId="1090"/>
    <cellStyle name="常规 23 4" xfId="1091"/>
    <cellStyle name="常规 23 5" xfId="1092"/>
    <cellStyle name="常规 23 6" xfId="1093"/>
    <cellStyle name="常规 23 7" xfId="1094"/>
    <cellStyle name="常规 23 8" xfId="1095"/>
    <cellStyle name="常规 23 9" xfId="1096"/>
    <cellStyle name="常规 230" xfId="1097"/>
    <cellStyle name="常规 231" xfId="1098"/>
    <cellStyle name="常规 231 10" xfId="1099"/>
    <cellStyle name="常规 231 11" xfId="1100"/>
    <cellStyle name="常规 231 12" xfId="1101"/>
    <cellStyle name="常规 231 13" xfId="1102"/>
    <cellStyle name="常规 231 14" xfId="1103"/>
    <cellStyle name="常规 231 2" xfId="1104"/>
    <cellStyle name="常规 231 2 2" xfId="1105"/>
    <cellStyle name="常规 231 2 3" xfId="1106"/>
    <cellStyle name="常规 231 3" xfId="1107"/>
    <cellStyle name="常规 231 3 2" xfId="1108"/>
    <cellStyle name="常规 231 4" xfId="1109"/>
    <cellStyle name="常规 231 4 2" xfId="1110"/>
    <cellStyle name="常规 231 5" xfId="1111"/>
    <cellStyle name="常规 231 5 2" xfId="1112"/>
    <cellStyle name="常规 231 6" xfId="1113"/>
    <cellStyle name="常规 231 6 2" xfId="1114"/>
    <cellStyle name="常规 231 7" xfId="1115"/>
    <cellStyle name="常规 231 7 2" xfId="1116"/>
    <cellStyle name="常规 231 8" xfId="1117"/>
    <cellStyle name="常规 231 9" xfId="1118"/>
    <cellStyle name="常规 232" xfId="1119"/>
    <cellStyle name="常规 232 10" xfId="1120"/>
    <cellStyle name="常规 232 11" xfId="1121"/>
    <cellStyle name="常规 232 12" xfId="1122"/>
    <cellStyle name="常规 232 13" xfId="1123"/>
    <cellStyle name="常规 232 14" xfId="1124"/>
    <cellStyle name="常规 232 2" xfId="1125"/>
    <cellStyle name="常规 232 2 2" xfId="1126"/>
    <cellStyle name="常规 232 2 3" xfId="1127"/>
    <cellStyle name="常规 232 3" xfId="1128"/>
    <cellStyle name="常规 232 3 2" xfId="1129"/>
    <cellStyle name="常规 232 4" xfId="1130"/>
    <cellStyle name="常规 232 4 2" xfId="1131"/>
    <cellStyle name="常规 232 5" xfId="1132"/>
    <cellStyle name="常规 232 5 2" xfId="1133"/>
    <cellStyle name="常规 232 6" xfId="1134"/>
    <cellStyle name="常规 232 6 2" xfId="1135"/>
    <cellStyle name="常规 232 7" xfId="1136"/>
    <cellStyle name="常规 232 7 2" xfId="1137"/>
    <cellStyle name="常规 232 8" xfId="1138"/>
    <cellStyle name="常规 232 9" xfId="1139"/>
    <cellStyle name="常规 234" xfId="1140"/>
    <cellStyle name="常规 236" xfId="1141"/>
    <cellStyle name="常规 237" xfId="1142"/>
    <cellStyle name="常规 238" xfId="1143"/>
    <cellStyle name="常规 24" xfId="1144"/>
    <cellStyle name="常规 24 10" xfId="1145"/>
    <cellStyle name="常规 24 11" xfId="1146"/>
    <cellStyle name="常规 24 12" xfId="1147"/>
    <cellStyle name="常规 24 13" xfId="1148"/>
    <cellStyle name="常规 24 14" xfId="1149"/>
    <cellStyle name="常规 24 15" xfId="1150"/>
    <cellStyle name="常规 24 2" xfId="1151"/>
    <cellStyle name="常规 24 2 10" xfId="1152"/>
    <cellStyle name="常规 24 2 11" xfId="1153"/>
    <cellStyle name="常规 24 2 12" xfId="1154"/>
    <cellStyle name="常规 24 2 13" xfId="1155"/>
    <cellStyle name="常规 24 2 14" xfId="1156"/>
    <cellStyle name="常规 24 2 15" xfId="1157"/>
    <cellStyle name="常规 24 2 16" xfId="1158"/>
    <cellStyle name="常规 24 2 2" xfId="1159"/>
    <cellStyle name="常规 24 2 2 2" xfId="1160"/>
    <cellStyle name="常规 24 2 2 2 2" xfId="1161"/>
    <cellStyle name="常规 24 2 2 3" xfId="1162"/>
    <cellStyle name="常规 24 2 2 4" xfId="1163"/>
    <cellStyle name="常规 24 2 2 5" xfId="1164"/>
    <cellStyle name="常规 24 2 2 6" xfId="1165"/>
    <cellStyle name="常规 24 2 3" xfId="1166"/>
    <cellStyle name="常规 24 2 3 2" xfId="1167"/>
    <cellStyle name="常规 24 2 4" xfId="1168"/>
    <cellStyle name="常规 24 2 4 2" xfId="1169"/>
    <cellStyle name="常规 24 2 4 2 2" xfId="1170"/>
    <cellStyle name="常规 24 2 4 3" xfId="1171"/>
    <cellStyle name="常规 24 2 5" xfId="1172"/>
    <cellStyle name="常规 24 2 5 2" xfId="1173"/>
    <cellStyle name="常规 24 2 5 2 2" xfId="1174"/>
    <cellStyle name="常规 24 2 5 3" xfId="1175"/>
    <cellStyle name="常规 24 2 6" xfId="1176"/>
    <cellStyle name="常规 24 2 6 2" xfId="1177"/>
    <cellStyle name="常规 24 2 6 2 2" xfId="1178"/>
    <cellStyle name="常规 24 2 6 3" xfId="1179"/>
    <cellStyle name="常规 24 2 7" xfId="1180"/>
    <cellStyle name="常规 24 2 7 2" xfId="1181"/>
    <cellStyle name="常规 24 2 7 2 2" xfId="1182"/>
    <cellStyle name="常规 24 2 7 3" xfId="1183"/>
    <cellStyle name="常规 24 2 8" xfId="1184"/>
    <cellStyle name="常规 24 2 8 2" xfId="1185"/>
    <cellStyle name="常规 24 2 8 2 2" xfId="1186"/>
    <cellStyle name="常规 24 2 8 3" xfId="1187"/>
    <cellStyle name="常规 24 2 9" xfId="1188"/>
    <cellStyle name="常规 24 3" xfId="1189"/>
    <cellStyle name="常规 24 3 2" xfId="1190"/>
    <cellStyle name="常规 24 3 3" xfId="1191"/>
    <cellStyle name="常规 24 3 4" xfId="1192"/>
    <cellStyle name="常规 24 4" xfId="1193"/>
    <cellStyle name="常规 24 5" xfId="1194"/>
    <cellStyle name="常规 24 6" xfId="1195"/>
    <cellStyle name="常规 24 7" xfId="1196"/>
    <cellStyle name="常规 24 8" xfId="1197"/>
    <cellStyle name="常规 24 9" xfId="1198"/>
    <cellStyle name="常规 240" xfId="1199"/>
    <cellStyle name="常规 242" xfId="1200"/>
    <cellStyle name="常规 243" xfId="1201"/>
    <cellStyle name="常规 244" xfId="1202"/>
    <cellStyle name="常规 245" xfId="1203"/>
    <cellStyle name="常规 25" xfId="1204"/>
    <cellStyle name="常规 25 10" xfId="1205"/>
    <cellStyle name="常规 25 11" xfId="1206"/>
    <cellStyle name="常规 25 12" xfId="1207"/>
    <cellStyle name="常规 25 13" xfId="1208"/>
    <cellStyle name="常规 25 14" xfId="1209"/>
    <cellStyle name="常规 25 15" xfId="1210"/>
    <cellStyle name="常规 25 2" xfId="1211"/>
    <cellStyle name="常规 25 2 2" xfId="1212"/>
    <cellStyle name="常规 25 2 3" xfId="1213"/>
    <cellStyle name="常规 25 2 4" xfId="1214"/>
    <cellStyle name="常规 25 3" xfId="1215"/>
    <cellStyle name="常规 25 4" xfId="1216"/>
    <cellStyle name="常规 25 5" xfId="1217"/>
    <cellStyle name="常规 25 6" xfId="1218"/>
    <cellStyle name="常规 25 7" xfId="1219"/>
    <cellStyle name="常规 25 8" xfId="1220"/>
    <cellStyle name="常规 25 9" xfId="1221"/>
    <cellStyle name="常规 251" xfId="1222"/>
    <cellStyle name="常规 253" xfId="1223"/>
    <cellStyle name="常规 253 10" xfId="1224"/>
    <cellStyle name="常规 253 11" xfId="1225"/>
    <cellStyle name="常规 253 12" xfId="1226"/>
    <cellStyle name="常规 253 13" xfId="1227"/>
    <cellStyle name="常规 253 14" xfId="1228"/>
    <cellStyle name="常规 253 15" xfId="1229"/>
    <cellStyle name="常规 253 16" xfId="1230"/>
    <cellStyle name="常规 253 2" xfId="1231"/>
    <cellStyle name="常规 253 2 2" xfId="1232"/>
    <cellStyle name="常规 253 2 2 2" xfId="1233"/>
    <cellStyle name="常规 253 2 3" xfId="1234"/>
    <cellStyle name="常规 253 2 4" xfId="1235"/>
    <cellStyle name="常规 253 2 5" xfId="1236"/>
    <cellStyle name="常规 253 2 6" xfId="1237"/>
    <cellStyle name="常规 253 3" xfId="1238"/>
    <cellStyle name="常规 253 3 2" xfId="1239"/>
    <cellStyle name="常规 253 4" xfId="1240"/>
    <cellStyle name="常规 253 4 2" xfId="1241"/>
    <cellStyle name="常规 253 4 2 2" xfId="1242"/>
    <cellStyle name="常规 253 4 3" xfId="1243"/>
    <cellStyle name="常规 253 5" xfId="1244"/>
    <cellStyle name="常规 253 5 2" xfId="1245"/>
    <cellStyle name="常规 253 5 2 2" xfId="1246"/>
    <cellStyle name="常规 253 5 3" xfId="1247"/>
    <cellStyle name="常规 253 6" xfId="1248"/>
    <cellStyle name="常规 253 6 2" xfId="1249"/>
    <cellStyle name="常规 253 6 2 2" xfId="1250"/>
    <cellStyle name="常规 253 6 3" xfId="1251"/>
    <cellStyle name="常规 253 7" xfId="1252"/>
    <cellStyle name="常规 253 7 2" xfId="1253"/>
    <cellStyle name="常规 253 7 2 2" xfId="1254"/>
    <cellStyle name="常规 253 7 3" xfId="1255"/>
    <cellStyle name="常规 253 8" xfId="1256"/>
    <cellStyle name="常规 253 8 2" xfId="1257"/>
    <cellStyle name="常规 253 8 2 2" xfId="1258"/>
    <cellStyle name="常规 253 8 3" xfId="1259"/>
    <cellStyle name="常规 253 9" xfId="1260"/>
    <cellStyle name="常规 254" xfId="1261"/>
    <cellStyle name="常规 254 10" xfId="1262"/>
    <cellStyle name="常规 254 11" xfId="1263"/>
    <cellStyle name="常规 254 12" xfId="1264"/>
    <cellStyle name="常规 254 13" xfId="1265"/>
    <cellStyle name="常规 254 14" xfId="1266"/>
    <cellStyle name="常规 254 15" xfId="1267"/>
    <cellStyle name="常规 254 16" xfId="1268"/>
    <cellStyle name="常规 254 2" xfId="1269"/>
    <cellStyle name="常规 254 2 2" xfId="1270"/>
    <cellStyle name="常规 254 2 2 2" xfId="1271"/>
    <cellStyle name="常规 254 2 3" xfId="1272"/>
    <cellStyle name="常规 254 2 4" xfId="1273"/>
    <cellStyle name="常规 254 2 5" xfId="1274"/>
    <cellStyle name="常规 254 2 6" xfId="1275"/>
    <cellStyle name="常规 254 3" xfId="1276"/>
    <cellStyle name="常规 254 3 2" xfId="1277"/>
    <cellStyle name="常规 254 4" xfId="1278"/>
    <cellStyle name="常规 254 4 2" xfId="1279"/>
    <cellStyle name="常规 254 4 2 2" xfId="1280"/>
    <cellStyle name="常规 254 4 3" xfId="1281"/>
    <cellStyle name="常规 254 5" xfId="1282"/>
    <cellStyle name="常规 254 5 2" xfId="1283"/>
    <cellStyle name="常规 254 5 2 2" xfId="1284"/>
    <cellStyle name="常规 254 5 3" xfId="1285"/>
    <cellStyle name="常规 254 6" xfId="1286"/>
    <cellStyle name="常规 254 6 2" xfId="1287"/>
    <cellStyle name="常规 254 6 2 2" xfId="1288"/>
    <cellStyle name="常规 254 6 3" xfId="1289"/>
    <cellStyle name="常规 254 7" xfId="1290"/>
    <cellStyle name="常规 254 7 2" xfId="1291"/>
    <cellStyle name="常规 254 7 2 2" xfId="1292"/>
    <cellStyle name="常规 254 7 3" xfId="1293"/>
    <cellStyle name="常规 254 8" xfId="1294"/>
    <cellStyle name="常规 254 8 2" xfId="1295"/>
    <cellStyle name="常规 254 8 2 2" xfId="1296"/>
    <cellStyle name="常规 254 8 3" xfId="1297"/>
    <cellStyle name="常规 254 9" xfId="1298"/>
    <cellStyle name="常规 255" xfId="1299"/>
    <cellStyle name="常规 255 10" xfId="1300"/>
    <cellStyle name="常规 255 11" xfId="1301"/>
    <cellStyle name="常规 255 12" xfId="1302"/>
    <cellStyle name="常规 255 13" xfId="1303"/>
    <cellStyle name="常规 255 14" xfId="1304"/>
    <cellStyle name="常规 255 15" xfId="1305"/>
    <cellStyle name="常规 255 16" xfId="1306"/>
    <cellStyle name="常规 255 2" xfId="1307"/>
    <cellStyle name="常规 255 2 2" xfId="1308"/>
    <cellStyle name="常规 255 2 2 2" xfId="1309"/>
    <cellStyle name="常规 255 2 3" xfId="1310"/>
    <cellStyle name="常规 255 2 4" xfId="1311"/>
    <cellStyle name="常规 255 2 5" xfId="1312"/>
    <cellStyle name="常规 255 2 6" xfId="1313"/>
    <cellStyle name="常规 255 3" xfId="1314"/>
    <cellStyle name="常规 255 3 2" xfId="1315"/>
    <cellStyle name="常规 255 4" xfId="1316"/>
    <cellStyle name="常规 255 4 2" xfId="1317"/>
    <cellStyle name="常规 255 4 2 2" xfId="1318"/>
    <cellStyle name="常规 255 4 3" xfId="1319"/>
    <cellStyle name="常规 255 5" xfId="1320"/>
    <cellStyle name="常规 255 5 2" xfId="1321"/>
    <cellStyle name="常规 255 5 2 2" xfId="1322"/>
    <cellStyle name="常规 255 5 3" xfId="1323"/>
    <cellStyle name="常规 255 6" xfId="1324"/>
    <cellStyle name="常规 255 6 2" xfId="1325"/>
    <cellStyle name="常规 255 6 2 2" xfId="1326"/>
    <cellStyle name="常规 255 6 3" xfId="1327"/>
    <cellStyle name="常规 255 7" xfId="1328"/>
    <cellStyle name="常规 255 7 2" xfId="1329"/>
    <cellStyle name="常规 255 7 2 2" xfId="1330"/>
    <cellStyle name="常规 255 7 3" xfId="1331"/>
    <cellStyle name="常规 255 8" xfId="1332"/>
    <cellStyle name="常规 255 8 2" xfId="1333"/>
    <cellStyle name="常规 255 8 2 2" xfId="1334"/>
    <cellStyle name="常规 255 8 3" xfId="1335"/>
    <cellStyle name="常规 255 9" xfId="1336"/>
    <cellStyle name="常规 256" xfId="1337"/>
    <cellStyle name="常规 256 10" xfId="1338"/>
    <cellStyle name="常规 256 11" xfId="1339"/>
    <cellStyle name="常规 256 12" xfId="1340"/>
    <cellStyle name="常规 256 13" xfId="1341"/>
    <cellStyle name="常规 256 14" xfId="1342"/>
    <cellStyle name="常规 256 15" xfId="1343"/>
    <cellStyle name="常规 256 16" xfId="1344"/>
    <cellStyle name="常规 256 2" xfId="1345"/>
    <cellStyle name="常规 256 2 2" xfId="1346"/>
    <cellStyle name="常规 256 2 2 2" xfId="1347"/>
    <cellStyle name="常规 256 2 3" xfId="1348"/>
    <cellStyle name="常规 256 2 4" xfId="1349"/>
    <cellStyle name="常规 256 2 5" xfId="1350"/>
    <cellStyle name="常规 256 2 6" xfId="1351"/>
    <cellStyle name="常规 256 3" xfId="1352"/>
    <cellStyle name="常规 256 3 2" xfId="1353"/>
    <cellStyle name="常规 256 4" xfId="1354"/>
    <cellStyle name="常规 256 4 2" xfId="1355"/>
    <cellStyle name="常规 256 4 2 2" xfId="1356"/>
    <cellStyle name="常规 256 4 3" xfId="1357"/>
    <cellStyle name="常规 256 5" xfId="1358"/>
    <cellStyle name="常规 256 5 2" xfId="1359"/>
    <cellStyle name="常规 256 5 2 2" xfId="1360"/>
    <cellStyle name="常规 256 5 3" xfId="1361"/>
    <cellStyle name="常规 256 6" xfId="1362"/>
    <cellStyle name="常规 256 6 2" xfId="1363"/>
    <cellStyle name="常规 256 6 2 2" xfId="1364"/>
    <cellStyle name="常规 256 6 3" xfId="1365"/>
    <cellStyle name="常规 256 7" xfId="1366"/>
    <cellStyle name="常规 256 7 2" xfId="1367"/>
    <cellStyle name="常规 256 7 2 2" xfId="1368"/>
    <cellStyle name="常规 256 7 3" xfId="1369"/>
    <cellStyle name="常规 256 8" xfId="1370"/>
    <cellStyle name="常规 256 8 2" xfId="1371"/>
    <cellStyle name="常规 256 8 2 2" xfId="1372"/>
    <cellStyle name="常规 256 8 3" xfId="1373"/>
    <cellStyle name="常规 256 9" xfId="1374"/>
    <cellStyle name="常规 259" xfId="1375"/>
    <cellStyle name="常规 259 10" xfId="1376"/>
    <cellStyle name="常规 259 11" xfId="1377"/>
    <cellStyle name="常规 259 12" xfId="1378"/>
    <cellStyle name="常规 259 13" xfId="1379"/>
    <cellStyle name="常规 259 14" xfId="1380"/>
    <cellStyle name="常规 259 15" xfId="1381"/>
    <cellStyle name="常规 259 16" xfId="1382"/>
    <cellStyle name="常规 259 2" xfId="1383"/>
    <cellStyle name="常规 259 2 2" xfId="1384"/>
    <cellStyle name="常规 259 2 2 2" xfId="1385"/>
    <cellStyle name="常规 259 2 3" xfId="1386"/>
    <cellStyle name="常规 259 2 4" xfId="1387"/>
    <cellStyle name="常规 259 2 5" xfId="1388"/>
    <cellStyle name="常规 259 2 6" xfId="1389"/>
    <cellStyle name="常规 259 3" xfId="1390"/>
    <cellStyle name="常规 259 3 2" xfId="1391"/>
    <cellStyle name="常规 259 4" xfId="1392"/>
    <cellStyle name="常规 259 4 2" xfId="1393"/>
    <cellStyle name="常规 259 4 2 2" xfId="1394"/>
    <cellStyle name="常规 259 4 3" xfId="1395"/>
    <cellStyle name="常规 259 5" xfId="1396"/>
    <cellStyle name="常规 259 5 2" xfId="1397"/>
    <cellStyle name="常规 259 5 2 2" xfId="1398"/>
    <cellStyle name="常规 259 5 3" xfId="1399"/>
    <cellStyle name="常规 259 6" xfId="1400"/>
    <cellStyle name="常规 259 6 2" xfId="1401"/>
    <cellStyle name="常规 259 6 2 2" xfId="1402"/>
    <cellStyle name="常规 259 6 3" xfId="1403"/>
    <cellStyle name="常规 259 7" xfId="1404"/>
    <cellStyle name="常规 259 7 2" xfId="1405"/>
    <cellStyle name="常规 259 7 2 2" xfId="1406"/>
    <cellStyle name="常规 259 7 3" xfId="1407"/>
    <cellStyle name="常规 259 8" xfId="1408"/>
    <cellStyle name="常规 259 8 2" xfId="1409"/>
    <cellStyle name="常规 259 8 2 2" xfId="1410"/>
    <cellStyle name="常规 259 8 3" xfId="1411"/>
    <cellStyle name="常规 259 9" xfId="1412"/>
    <cellStyle name="常规 26" xfId="1413"/>
    <cellStyle name="常规 26 10" xfId="1414"/>
    <cellStyle name="常规 26 11" xfId="1415"/>
    <cellStyle name="常规 26 12" xfId="1416"/>
    <cellStyle name="常规 26 13" xfId="1417"/>
    <cellStyle name="常规 26 14" xfId="1418"/>
    <cellStyle name="常规 26 15" xfId="1419"/>
    <cellStyle name="常规 26 16" xfId="1420"/>
    <cellStyle name="常规 26 2" xfId="1421"/>
    <cellStyle name="常规 26 2 2" xfId="1422"/>
    <cellStyle name="常规 26 2 2 2" xfId="1423"/>
    <cellStyle name="常规 26 2 3" xfId="1424"/>
    <cellStyle name="常规 26 2 4" xfId="1425"/>
    <cellStyle name="常规 26 2 5" xfId="1426"/>
    <cellStyle name="常规 26 2 6" xfId="1427"/>
    <cellStyle name="常规 26 3" xfId="1428"/>
    <cellStyle name="常规 26 3 2" xfId="1429"/>
    <cellStyle name="常规 26 4" xfId="1430"/>
    <cellStyle name="常规 26 4 2" xfId="1431"/>
    <cellStyle name="常规 26 4 2 2" xfId="1432"/>
    <cellStyle name="常规 26 4 3" xfId="1433"/>
    <cellStyle name="常规 26 5" xfId="1434"/>
    <cellStyle name="常规 26 5 2" xfId="1435"/>
    <cellStyle name="常规 26 5 2 2" xfId="1436"/>
    <cellStyle name="常规 26 5 3" xfId="1437"/>
    <cellStyle name="常规 26 6" xfId="1438"/>
    <cellStyle name="常规 26 6 2" xfId="1439"/>
    <cellStyle name="常规 26 6 2 2" xfId="1440"/>
    <cellStyle name="常规 26 6 3" xfId="1441"/>
    <cellStyle name="常规 26 7" xfId="1442"/>
    <cellStyle name="常规 26 7 2" xfId="1443"/>
    <cellStyle name="常规 26 7 2 2" xfId="1444"/>
    <cellStyle name="常规 26 7 3" xfId="1445"/>
    <cellStyle name="常规 26 8" xfId="1446"/>
    <cellStyle name="常规 26 8 2" xfId="1447"/>
    <cellStyle name="常规 26 8 2 2" xfId="1448"/>
    <cellStyle name="常规 26 8 3" xfId="1449"/>
    <cellStyle name="常规 26 9" xfId="1450"/>
    <cellStyle name="常规 27" xfId="1451"/>
    <cellStyle name="常规 27 10" xfId="1452"/>
    <cellStyle name="常规 27 11" xfId="1453"/>
    <cellStyle name="常规 27 12" xfId="1454"/>
    <cellStyle name="常规 27 13" xfId="1455"/>
    <cellStyle name="常规 27 14" xfId="1456"/>
    <cellStyle name="常规 27 15" xfId="1457"/>
    <cellStyle name="常规 27 2" xfId="1458"/>
    <cellStyle name="常规 27 2 10" xfId="1459"/>
    <cellStyle name="常规 27 2 11" xfId="1460"/>
    <cellStyle name="常规 27 2 12" xfId="1461"/>
    <cellStyle name="常规 27 2 13" xfId="1462"/>
    <cellStyle name="常规 27 2 14" xfId="1463"/>
    <cellStyle name="常规 27 2 15" xfId="1464"/>
    <cellStyle name="常规 27 2 16" xfId="1465"/>
    <cellStyle name="常规 27 2 2" xfId="1466"/>
    <cellStyle name="常规 27 2 2 2" xfId="1467"/>
    <cellStyle name="常规 27 2 2 2 2" xfId="1468"/>
    <cellStyle name="常规 27 2 2 3" xfId="1469"/>
    <cellStyle name="常规 27 2 2 4" xfId="1470"/>
    <cellStyle name="常规 27 2 2 5" xfId="1471"/>
    <cellStyle name="常规 27 2 2 6" xfId="1472"/>
    <cellStyle name="常规 27 2 3" xfId="1473"/>
    <cellStyle name="常规 27 2 3 2" xfId="1474"/>
    <cellStyle name="常规 27 2 4" xfId="1475"/>
    <cellStyle name="常规 27 2 4 2" xfId="1476"/>
    <cellStyle name="常规 27 2 4 2 2" xfId="1477"/>
    <cellStyle name="常规 27 2 4 3" xfId="1478"/>
    <cellStyle name="常规 27 2 5" xfId="1479"/>
    <cellStyle name="常规 27 2 5 2" xfId="1480"/>
    <cellStyle name="常规 27 2 5 2 2" xfId="1481"/>
    <cellStyle name="常规 27 2 5 3" xfId="1482"/>
    <cellStyle name="常规 27 2 6" xfId="1483"/>
    <cellStyle name="常规 27 2 6 2" xfId="1484"/>
    <cellStyle name="常规 27 2 6 2 2" xfId="1485"/>
    <cellStyle name="常规 27 2 6 3" xfId="1486"/>
    <cellStyle name="常规 27 2 7" xfId="1487"/>
    <cellStyle name="常规 27 2 7 2" xfId="1488"/>
    <cellStyle name="常规 27 2 7 2 2" xfId="1489"/>
    <cellStyle name="常规 27 2 7 3" xfId="1490"/>
    <cellStyle name="常规 27 2 8" xfId="1491"/>
    <cellStyle name="常规 27 2 8 2" xfId="1492"/>
    <cellStyle name="常规 27 2 8 2 2" xfId="1493"/>
    <cellStyle name="常规 27 2 8 3" xfId="1494"/>
    <cellStyle name="常规 27 2 9" xfId="1495"/>
    <cellStyle name="常规 27 3" xfId="1496"/>
    <cellStyle name="常规 27 3 2" xfId="1497"/>
    <cellStyle name="常规 27 3 3" xfId="1498"/>
    <cellStyle name="常规 27 3 4" xfId="1499"/>
    <cellStyle name="常规 27 4" xfId="1500"/>
    <cellStyle name="常规 27 5" xfId="1501"/>
    <cellStyle name="常规 27 6" xfId="1502"/>
    <cellStyle name="常规 27 7" xfId="1503"/>
    <cellStyle name="常规 27 8" xfId="1504"/>
    <cellStyle name="常规 27 9" xfId="1505"/>
    <cellStyle name="常规 273" xfId="1506"/>
    <cellStyle name="常规 273 10" xfId="1507"/>
    <cellStyle name="常规 273 11" xfId="1508"/>
    <cellStyle name="常规 273 12" xfId="1509"/>
    <cellStyle name="常规 273 13" xfId="1510"/>
    <cellStyle name="常规 273 14" xfId="1511"/>
    <cellStyle name="常规 273 15" xfId="1512"/>
    <cellStyle name="常规 273 16" xfId="1513"/>
    <cellStyle name="常规 273 2" xfId="1514"/>
    <cellStyle name="常规 273 2 2" xfId="1515"/>
    <cellStyle name="常规 273 2 2 2" xfId="1516"/>
    <cellStyle name="常规 273 2 3" xfId="1517"/>
    <cellStyle name="常规 273 2 4" xfId="1518"/>
    <cellStyle name="常规 273 2 5" xfId="1519"/>
    <cellStyle name="常规 273 2 6" xfId="1520"/>
    <cellStyle name="常规 273 3" xfId="1521"/>
    <cellStyle name="常规 273 3 2" xfId="1522"/>
    <cellStyle name="常规 273 4" xfId="1523"/>
    <cellStyle name="常规 273 4 2" xfId="1524"/>
    <cellStyle name="常规 273 4 2 2" xfId="1525"/>
    <cellStyle name="常规 273 4 3" xfId="1526"/>
    <cellStyle name="常规 273 5" xfId="1527"/>
    <cellStyle name="常规 273 5 2" xfId="1528"/>
    <cellStyle name="常规 273 5 2 2" xfId="1529"/>
    <cellStyle name="常规 273 5 3" xfId="1530"/>
    <cellStyle name="常规 273 6" xfId="1531"/>
    <cellStyle name="常规 273 6 2" xfId="1532"/>
    <cellStyle name="常规 273 6 2 2" xfId="1533"/>
    <cellStyle name="常规 273 6 3" xfId="1534"/>
    <cellStyle name="常规 273 7" xfId="1535"/>
    <cellStyle name="常规 273 7 2" xfId="1536"/>
    <cellStyle name="常规 273 7 2 2" xfId="1537"/>
    <cellStyle name="常规 273 7 3" xfId="1538"/>
    <cellStyle name="常规 273 8" xfId="1539"/>
    <cellStyle name="常规 273 8 2" xfId="1540"/>
    <cellStyle name="常规 273 8 2 2" xfId="1541"/>
    <cellStyle name="常规 273 8 3" xfId="1542"/>
    <cellStyle name="常规 273 9" xfId="1543"/>
    <cellStyle name="常规 28" xfId="1544"/>
    <cellStyle name="常规 287" xfId="1545"/>
    <cellStyle name="常规 287 10" xfId="1546"/>
    <cellStyle name="常规 287 11" xfId="1547"/>
    <cellStyle name="常规 287 12" xfId="1548"/>
    <cellStyle name="常规 287 13" xfId="1549"/>
    <cellStyle name="常规 287 14" xfId="1550"/>
    <cellStyle name="常规 287 15" xfId="1551"/>
    <cellStyle name="常规 287 16" xfId="1552"/>
    <cellStyle name="常规 287 2" xfId="1553"/>
    <cellStyle name="常规 287 2 2" xfId="1554"/>
    <cellStyle name="常规 287 2 2 2" xfId="1555"/>
    <cellStyle name="常规 287 2 3" xfId="1556"/>
    <cellStyle name="常规 287 2 4" xfId="1557"/>
    <cellStyle name="常规 287 2 5" xfId="1558"/>
    <cellStyle name="常规 287 2 6" xfId="1559"/>
    <cellStyle name="常规 287 3" xfId="1560"/>
    <cellStyle name="常规 287 3 2" xfId="1561"/>
    <cellStyle name="常规 287 4" xfId="1562"/>
    <cellStyle name="常规 287 4 2" xfId="1563"/>
    <cellStyle name="常规 287 4 2 2" xfId="1564"/>
    <cellStyle name="常规 287 4 3" xfId="1565"/>
    <cellStyle name="常规 287 5" xfId="1566"/>
    <cellStyle name="常规 287 5 2" xfId="1567"/>
    <cellStyle name="常规 287 5 2 2" xfId="1568"/>
    <cellStyle name="常规 287 5 3" xfId="1569"/>
    <cellStyle name="常规 287 6" xfId="1570"/>
    <cellStyle name="常规 287 6 2" xfId="1571"/>
    <cellStyle name="常规 287 6 2 2" xfId="1572"/>
    <cellStyle name="常规 287 6 3" xfId="1573"/>
    <cellStyle name="常规 287 7" xfId="1574"/>
    <cellStyle name="常规 287 7 2" xfId="1575"/>
    <cellStyle name="常规 287 7 2 2" xfId="1576"/>
    <cellStyle name="常规 287 7 3" xfId="1577"/>
    <cellStyle name="常规 287 8" xfId="1578"/>
    <cellStyle name="常规 287 8 2" xfId="1579"/>
    <cellStyle name="常规 287 8 2 2" xfId="1580"/>
    <cellStyle name="常规 287 8 3" xfId="1581"/>
    <cellStyle name="常规 287 9" xfId="1582"/>
    <cellStyle name="常规 29" xfId="1583"/>
    <cellStyle name="常规 29 10" xfId="1584"/>
    <cellStyle name="常规 29 11" xfId="1585"/>
    <cellStyle name="常规 29 12" xfId="1586"/>
    <cellStyle name="常规 29 13" xfId="1587"/>
    <cellStyle name="常规 29 2" xfId="1588"/>
    <cellStyle name="常规 29 2 2" xfId="1589"/>
    <cellStyle name="常规 29 2 3" xfId="1590"/>
    <cellStyle name="常规 29 3" xfId="1591"/>
    <cellStyle name="常规 29 3 2" xfId="1592"/>
    <cellStyle name="常规 29 4" xfId="1593"/>
    <cellStyle name="常规 29 5" xfId="1594"/>
    <cellStyle name="常规 29 6" xfId="1595"/>
    <cellStyle name="常规 29 7" xfId="1596"/>
    <cellStyle name="常规 29 8" xfId="1597"/>
    <cellStyle name="常规 29 9" xfId="1598"/>
    <cellStyle name="常规 295" xfId="1599"/>
    <cellStyle name="常规 295 10" xfId="1600"/>
    <cellStyle name="常规 295 11" xfId="1601"/>
    <cellStyle name="常规 295 12" xfId="1602"/>
    <cellStyle name="常规 295 13" xfId="1603"/>
    <cellStyle name="常规 295 14" xfId="1604"/>
    <cellStyle name="常规 295 15" xfId="1605"/>
    <cellStyle name="常规 295 16" xfId="1606"/>
    <cellStyle name="常规 295 2" xfId="1607"/>
    <cellStyle name="常规 295 2 2" xfId="1608"/>
    <cellStyle name="常规 295 2 2 2" xfId="1609"/>
    <cellStyle name="常规 295 2 3" xfId="1610"/>
    <cellStyle name="常规 295 2 4" xfId="1611"/>
    <cellStyle name="常规 295 2 5" xfId="1612"/>
    <cellStyle name="常规 295 2 6" xfId="1613"/>
    <cellStyle name="常规 295 3" xfId="1614"/>
    <cellStyle name="常规 295 3 2" xfId="1615"/>
    <cellStyle name="常规 295 4" xfId="1616"/>
    <cellStyle name="常规 295 4 2" xfId="1617"/>
    <cellStyle name="常规 295 4 2 2" xfId="1618"/>
    <cellStyle name="常规 295 4 3" xfId="1619"/>
    <cellStyle name="常规 295 5" xfId="1620"/>
    <cellStyle name="常规 295 5 2" xfId="1621"/>
    <cellStyle name="常规 295 5 2 2" xfId="1622"/>
    <cellStyle name="常规 295 5 3" xfId="1623"/>
    <cellStyle name="常规 295 6" xfId="1624"/>
    <cellStyle name="常规 295 6 2" xfId="1625"/>
    <cellStyle name="常规 295 6 2 2" xfId="1626"/>
    <cellStyle name="常规 295 6 3" xfId="1627"/>
    <cellStyle name="常规 295 7" xfId="1628"/>
    <cellStyle name="常规 295 7 2" xfId="1629"/>
    <cellStyle name="常规 295 7 2 2" xfId="1630"/>
    <cellStyle name="常规 295 7 3" xfId="1631"/>
    <cellStyle name="常规 295 8" xfId="1632"/>
    <cellStyle name="常规 295 8 2" xfId="1633"/>
    <cellStyle name="常规 295 8 2 2" xfId="1634"/>
    <cellStyle name="常规 295 8 3" xfId="1635"/>
    <cellStyle name="常规 295 9" xfId="1636"/>
    <cellStyle name="常规 3" xfId="1637"/>
    <cellStyle name="常规 3 10" xfId="1638"/>
    <cellStyle name="常规 3 10 2" xfId="1639"/>
    <cellStyle name="常规 3 10 2 2" xfId="1640"/>
    <cellStyle name="常规 3 10 3" xfId="1641"/>
    <cellStyle name="常规 3 11" xfId="1642"/>
    <cellStyle name="常规 3 11 2" xfId="1643"/>
    <cellStyle name="常规 3 11 2 2" xfId="1644"/>
    <cellStyle name="常规 3 11 3" xfId="1645"/>
    <cellStyle name="常规 3 12" xfId="1646"/>
    <cellStyle name="常规 3 13" xfId="1647"/>
    <cellStyle name="常规 3 13 2" xfId="1648"/>
    <cellStyle name="常规 3 14" xfId="1649"/>
    <cellStyle name="常规 3 14 2" xfId="1650"/>
    <cellStyle name="常规 3 15" xfId="1651"/>
    <cellStyle name="常规 3 15 2" xfId="1652"/>
    <cellStyle name="常规 3 16" xfId="1653"/>
    <cellStyle name="常规 3 16 2" xfId="1654"/>
    <cellStyle name="常规 3 17" xfId="1655"/>
    <cellStyle name="常规 3 17 2" xfId="1656"/>
    <cellStyle name="常规 3 18" xfId="1657"/>
    <cellStyle name="常规 3 18 2" xfId="1658"/>
    <cellStyle name="常规 3 19" xfId="1659"/>
    <cellStyle name="常规 3 19 2" xfId="1660"/>
    <cellStyle name="常规 3 19 3" xfId="1661"/>
    <cellStyle name="常规 3 2" xfId="1662"/>
    <cellStyle name="常规 3 2 2" xfId="1663"/>
    <cellStyle name="常规 3 2 2 2" xfId="1664"/>
    <cellStyle name="常规 3 2 2 2 2" xfId="1665"/>
    <cellStyle name="常规 3 2 2 2 2 2" xfId="1666"/>
    <cellStyle name="常规 3 2 2 2 3" xfId="1667"/>
    <cellStyle name="常规 3 2 2 2 4" xfId="1668"/>
    <cellStyle name="常规 3 2 2 2 5" xfId="1669"/>
    <cellStyle name="常规 3 2 2 3" xfId="1670"/>
    <cellStyle name="常规 3 2 2 3 2" xfId="1671"/>
    <cellStyle name="常规 3 2 2 3 2 2" xfId="1672"/>
    <cellStyle name="常规 3 2 2 3 3" xfId="1673"/>
    <cellStyle name="常规 3 2 2 4" xfId="1674"/>
    <cellStyle name="常规 3 2 2 5" xfId="1675"/>
    <cellStyle name="常规 3 2 2 6" xfId="1676"/>
    <cellStyle name="常规 3 2 3" xfId="1677"/>
    <cellStyle name="常规 3 2 3 2" xfId="1678"/>
    <cellStyle name="常规 3 2 3 3" xfId="1679"/>
    <cellStyle name="常规 3 2 3 4" xfId="1680"/>
    <cellStyle name="常规 3 2 4" xfId="1681"/>
    <cellStyle name="常规 3 2 5" xfId="1682"/>
    <cellStyle name="常规 3 2 5 2" xfId="1683"/>
    <cellStyle name="常规 3 2 6" xfId="1684"/>
    <cellStyle name="常规 3 2 7" xfId="1685"/>
    <cellStyle name="常规 3 2 8" xfId="1686"/>
    <cellStyle name="常规 3 2 9" xfId="1687"/>
    <cellStyle name="常规 3 20" xfId="1688"/>
    <cellStyle name="常规 3 20 2" xfId="1689"/>
    <cellStyle name="常规 3 21" xfId="1690"/>
    <cellStyle name="常规 3 22" xfId="1691"/>
    <cellStyle name="常规 3 23" xfId="1692"/>
    <cellStyle name="常规 3 24" xfId="1693"/>
    <cellStyle name="常规 3 3" xfId="1694"/>
    <cellStyle name="常规 3 3 10" xfId="1695"/>
    <cellStyle name="常规 3 3 10 2" xfId="1696"/>
    <cellStyle name="常规 3 3 11" xfId="1697"/>
    <cellStyle name="常规 3 3 11 2" xfId="1698"/>
    <cellStyle name="常规 3 3 12" xfId="1699"/>
    <cellStyle name="常规 3 3 12 2" xfId="1700"/>
    <cellStyle name="常规 3 3 13" xfId="1701"/>
    <cellStyle name="常规 3 3 14" xfId="1702"/>
    <cellStyle name="常规 3 3 15" xfId="1703"/>
    <cellStyle name="常规 3 3 16" xfId="1704"/>
    <cellStyle name="常规 3 3 17" xfId="1705"/>
    <cellStyle name="常规 3 3 18" xfId="1706"/>
    <cellStyle name="常规 3 3 19" xfId="1707"/>
    <cellStyle name="常规 3 3 2" xfId="1708"/>
    <cellStyle name="常规 3 3 2 2" xfId="1709"/>
    <cellStyle name="常规 3 3 2 2 2" xfId="1710"/>
    <cellStyle name="常规 3 3 2 3" xfId="1711"/>
    <cellStyle name="常规 3 3 2 4" xfId="1712"/>
    <cellStyle name="常规 3 3 2 4 2" xfId="1713"/>
    <cellStyle name="常规 3 3 2 5" xfId="1714"/>
    <cellStyle name="常规 3 3 2 6" xfId="1715"/>
    <cellStyle name="常规 3 3 2 7" xfId="1716"/>
    <cellStyle name="常规 3 3 2 8" xfId="1717"/>
    <cellStyle name="常规 3 3 2 9" xfId="1718"/>
    <cellStyle name="常规 3 3 3" xfId="1719"/>
    <cellStyle name="常规 3 3 3 2" xfId="1720"/>
    <cellStyle name="常规 3 3 3 2 2" xfId="1721"/>
    <cellStyle name="常规 3 3 3 2 2 2" xfId="1722"/>
    <cellStyle name="常规 3 3 3 2 3" xfId="1723"/>
    <cellStyle name="常规 3 3 3 3" xfId="1724"/>
    <cellStyle name="常规 3 3 3 3 2" xfId="1725"/>
    <cellStyle name="常规 3 3 3 4" xfId="1726"/>
    <cellStyle name="常规 3 3 4" xfId="1727"/>
    <cellStyle name="常规 3 3 4 2" xfId="1728"/>
    <cellStyle name="常规 3 3 5" xfId="1729"/>
    <cellStyle name="常规 3 3 5 2" xfId="1730"/>
    <cellStyle name="常规 3 3 5 2 2" xfId="1731"/>
    <cellStyle name="常规 3 3 5 3" xfId="1732"/>
    <cellStyle name="常规 3 3 6" xfId="1733"/>
    <cellStyle name="常规 3 3 7" xfId="1734"/>
    <cellStyle name="常规 3 3 8" xfId="1735"/>
    <cellStyle name="常规 3 3 8 2" xfId="1736"/>
    <cellStyle name="常规 3 3 9" xfId="1737"/>
    <cellStyle name="常规 3 3 9 2" xfId="1738"/>
    <cellStyle name="常规 3 4" xfId="1739"/>
    <cellStyle name="常规 3 4 10" xfId="1740"/>
    <cellStyle name="常规 3 4 11" xfId="1741"/>
    <cellStyle name="常规 3 4 12" xfId="1742"/>
    <cellStyle name="常规 3 4 13" xfId="1743"/>
    <cellStyle name="常规 3 4 2" xfId="1744"/>
    <cellStyle name="常规 3 4 2 2" xfId="1745"/>
    <cellStyle name="常规 3 4 2 2 2" xfId="1746"/>
    <cellStyle name="常规 3 4 2 2 3" xfId="1747"/>
    <cellStyle name="常规 3 4 2 2 4" xfId="1748"/>
    <cellStyle name="常规 3 4 2 3" xfId="1749"/>
    <cellStyle name="常规 3 4 2 4" xfId="1750"/>
    <cellStyle name="常规 3 4 2 4 2" xfId="1751"/>
    <cellStyle name="常规 3 4 2 5" xfId="1752"/>
    <cellStyle name="常规 3 4 2 6" xfId="1753"/>
    <cellStyle name="常规 3 4 2 7" xfId="1754"/>
    <cellStyle name="常规 3 4 3" xfId="1755"/>
    <cellStyle name="常规 3 4 3 2" xfId="1756"/>
    <cellStyle name="常规 3 4 3 2 2" xfId="1757"/>
    <cellStyle name="常规 3 4 3 2 2 2" xfId="1758"/>
    <cellStyle name="常规 3 4 3 2 3" xfId="1759"/>
    <cellStyle name="常规 3 4 3 3" xfId="1760"/>
    <cellStyle name="常规 3 4 3 3 2" xfId="1761"/>
    <cellStyle name="常规 3 4 3 4" xfId="1762"/>
    <cellStyle name="常规 3 4 4" xfId="1763"/>
    <cellStyle name="常规 3 4 4 2" xfId="1764"/>
    <cellStyle name="常规 3 4 4 2 2" xfId="1765"/>
    <cellStyle name="常规 3 4 4 3" xfId="1766"/>
    <cellStyle name="常规 3 4 5" xfId="1767"/>
    <cellStyle name="常规 3 4 5 2" xfId="1768"/>
    <cellStyle name="常规 3 4 5 2 2" xfId="1769"/>
    <cellStyle name="常规 3 4 5 3" xfId="1770"/>
    <cellStyle name="常规 3 4 6" xfId="1771"/>
    <cellStyle name="常规 3 4 6 2" xfId="1772"/>
    <cellStyle name="常规 3 4 6 2 2" xfId="1773"/>
    <cellStyle name="常规 3 4 6 3" xfId="1774"/>
    <cellStyle name="常规 3 4 7" xfId="1775"/>
    <cellStyle name="常规 3 4 7 2" xfId="1776"/>
    <cellStyle name="常规 3 4 7 2 2" xfId="1777"/>
    <cellStyle name="常规 3 4 7 3" xfId="1778"/>
    <cellStyle name="常规 3 4 8" xfId="1779"/>
    <cellStyle name="常规 3 4 8 2" xfId="1780"/>
    <cellStyle name="常规 3 4 9" xfId="1781"/>
    <cellStyle name="常规 3 4 9 2" xfId="1782"/>
    <cellStyle name="常规 3 5" xfId="1783"/>
    <cellStyle name="常规 3 5 2" xfId="1784"/>
    <cellStyle name="常规 3 5 2 2" xfId="1785"/>
    <cellStyle name="常规 3 5 2 2 2" xfId="1786"/>
    <cellStyle name="常规 3 5 2 3" xfId="1787"/>
    <cellStyle name="常规 3 5 2 4" xfId="1788"/>
    <cellStyle name="常规 3 5 2 5" xfId="1789"/>
    <cellStyle name="常规 3 5 3" xfId="1790"/>
    <cellStyle name="常规 3 5 4" xfId="1791"/>
    <cellStyle name="常规 3 5 4 2" xfId="1792"/>
    <cellStyle name="常规 3 5 5" xfId="1793"/>
    <cellStyle name="常规 3 5 5 2" xfId="1794"/>
    <cellStyle name="常规 3 5 6" xfId="1795"/>
    <cellStyle name="常规 3 5 7" xfId="1796"/>
    <cellStyle name="常规 3 6" xfId="1797"/>
    <cellStyle name="常规 3 7" xfId="1798"/>
    <cellStyle name="常规 3 7 2" xfId="1799"/>
    <cellStyle name="常规 3 7 2 2" xfId="1800"/>
    <cellStyle name="常规 3 7 2 2 2" xfId="1801"/>
    <cellStyle name="常规 3 7 2 3" xfId="1802"/>
    <cellStyle name="常规 3 7 3" xfId="1803"/>
    <cellStyle name="常规 3 7 3 2" xfId="1804"/>
    <cellStyle name="常规 3 7 4" xfId="1805"/>
    <cellStyle name="常规 3 8" xfId="1806"/>
    <cellStyle name="常规 3 8 2" xfId="1807"/>
    <cellStyle name="常规 3 8 2 2" xfId="1808"/>
    <cellStyle name="常规 3 8 3" xfId="1809"/>
    <cellStyle name="常规 3 9" xfId="1810"/>
    <cellStyle name="常规 3 9 2" xfId="1811"/>
    <cellStyle name="常规 3 9 2 2" xfId="1812"/>
    <cellStyle name="常规 3 9 3" xfId="1813"/>
    <cellStyle name="常规 3_土口子乡在校生明细表" xfId="1814"/>
    <cellStyle name="常规 30" xfId="1815"/>
    <cellStyle name="常规 30 2" xfId="1816"/>
    <cellStyle name="常规 30 2 2" xfId="1817"/>
    <cellStyle name="常规 30 2 3" xfId="1818"/>
    <cellStyle name="常规 30 2 4" xfId="1819"/>
    <cellStyle name="常规 30 3" xfId="1820"/>
    <cellStyle name="常规 30 4" xfId="1821"/>
    <cellStyle name="常规 30 5" xfId="1822"/>
    <cellStyle name="常规 30 6" xfId="1823"/>
    <cellStyle name="常规 30 7" xfId="1824"/>
    <cellStyle name="常规 30 8" xfId="1825"/>
    <cellStyle name="常规 30 9" xfId="1826"/>
    <cellStyle name="常规 301" xfId="1827"/>
    <cellStyle name="常规 301 10" xfId="1828"/>
    <cellStyle name="常规 301 11" xfId="1829"/>
    <cellStyle name="常规 301 12" xfId="1830"/>
    <cellStyle name="常规 301 13" xfId="1831"/>
    <cellStyle name="常规 301 14" xfId="1832"/>
    <cellStyle name="常规 301 15" xfId="1833"/>
    <cellStyle name="常规 301 16" xfId="1834"/>
    <cellStyle name="常规 301 2" xfId="1835"/>
    <cellStyle name="常规 301 2 2" xfId="1836"/>
    <cellStyle name="常规 301 2 2 2" xfId="1837"/>
    <cellStyle name="常规 301 2 3" xfId="1838"/>
    <cellStyle name="常规 301 2 4" xfId="1839"/>
    <cellStyle name="常规 301 2 5" xfId="1840"/>
    <cellStyle name="常规 301 2 6" xfId="1841"/>
    <cellStyle name="常规 301 3" xfId="1842"/>
    <cellStyle name="常规 301 3 2" xfId="1843"/>
    <cellStyle name="常规 301 4" xfId="1844"/>
    <cellStyle name="常规 301 4 2" xfId="1845"/>
    <cellStyle name="常规 301 4 2 2" xfId="1846"/>
    <cellStyle name="常规 301 4 3" xfId="1847"/>
    <cellStyle name="常规 301 5" xfId="1848"/>
    <cellStyle name="常规 301 5 2" xfId="1849"/>
    <cellStyle name="常规 301 5 2 2" xfId="1850"/>
    <cellStyle name="常规 301 5 3" xfId="1851"/>
    <cellStyle name="常规 301 6" xfId="1852"/>
    <cellStyle name="常规 301 6 2" xfId="1853"/>
    <cellStyle name="常规 301 6 2 2" xfId="1854"/>
    <cellStyle name="常规 301 6 3" xfId="1855"/>
    <cellStyle name="常规 301 7" xfId="1856"/>
    <cellStyle name="常规 301 7 2" xfId="1857"/>
    <cellStyle name="常规 301 7 2 2" xfId="1858"/>
    <cellStyle name="常规 301 7 3" xfId="1859"/>
    <cellStyle name="常规 301 8" xfId="1860"/>
    <cellStyle name="常规 301 8 2" xfId="1861"/>
    <cellStyle name="常规 301 8 2 2" xfId="1862"/>
    <cellStyle name="常规 301 8 3" xfId="1863"/>
    <cellStyle name="常规 301 9" xfId="1864"/>
    <cellStyle name="常规 302" xfId="1865"/>
    <cellStyle name="常规 302 10" xfId="1866"/>
    <cellStyle name="常规 302 11" xfId="1867"/>
    <cellStyle name="常规 302 12" xfId="1868"/>
    <cellStyle name="常规 302 13" xfId="1869"/>
    <cellStyle name="常规 302 14" xfId="1870"/>
    <cellStyle name="常规 302 15" xfId="1871"/>
    <cellStyle name="常规 302 16" xfId="1872"/>
    <cellStyle name="常规 302 2" xfId="1873"/>
    <cellStyle name="常规 302 2 2" xfId="1874"/>
    <cellStyle name="常规 302 2 2 2" xfId="1875"/>
    <cellStyle name="常规 302 2 3" xfId="1876"/>
    <cellStyle name="常规 302 2 4" xfId="1877"/>
    <cellStyle name="常规 302 2 5" xfId="1878"/>
    <cellStyle name="常规 302 2 6" xfId="1879"/>
    <cellStyle name="常规 302 3" xfId="1880"/>
    <cellStyle name="常规 302 3 2" xfId="1881"/>
    <cellStyle name="常规 302 4" xfId="1882"/>
    <cellStyle name="常规 302 4 2" xfId="1883"/>
    <cellStyle name="常规 302 4 2 2" xfId="1884"/>
    <cellStyle name="常规 302 4 3" xfId="1885"/>
    <cellStyle name="常规 302 5" xfId="1886"/>
    <cellStyle name="常规 302 5 2" xfId="1887"/>
    <cellStyle name="常规 302 5 2 2" xfId="1888"/>
    <cellStyle name="常规 302 5 3" xfId="1889"/>
    <cellStyle name="常规 302 6" xfId="1890"/>
    <cellStyle name="常规 302 6 2" xfId="1891"/>
    <cellStyle name="常规 302 6 2 2" xfId="1892"/>
    <cellStyle name="常规 302 6 3" xfId="1893"/>
    <cellStyle name="常规 302 7" xfId="1894"/>
    <cellStyle name="常规 302 7 2" xfId="1895"/>
    <cellStyle name="常规 302 7 2 2" xfId="1896"/>
    <cellStyle name="常规 302 7 3" xfId="1897"/>
    <cellStyle name="常规 302 8" xfId="1898"/>
    <cellStyle name="常规 302 8 2" xfId="1899"/>
    <cellStyle name="常规 302 8 2 2" xfId="1900"/>
    <cellStyle name="常规 302 8 3" xfId="1901"/>
    <cellStyle name="常规 302 9" xfId="1902"/>
    <cellStyle name="常规 31" xfId="1903"/>
    <cellStyle name="常规 31 10" xfId="1904"/>
    <cellStyle name="常规 31 2" xfId="1905"/>
    <cellStyle name="常规 31 2 2" xfId="1906"/>
    <cellStyle name="常规 31 2 3" xfId="1907"/>
    <cellStyle name="常规 31 2 4" xfId="1908"/>
    <cellStyle name="常规 31 2 5" xfId="1909"/>
    <cellStyle name="常规 31 2 6" xfId="1910"/>
    <cellStyle name="常规 31 3" xfId="1911"/>
    <cellStyle name="常规 31 4" xfId="1912"/>
    <cellStyle name="常规 31 5" xfId="1913"/>
    <cellStyle name="常规 31 6" xfId="1914"/>
    <cellStyle name="常规 31 7" xfId="1915"/>
    <cellStyle name="常规 31 8" xfId="1916"/>
    <cellStyle name="常规 31 9" xfId="1917"/>
    <cellStyle name="常规 311" xfId="1918"/>
    <cellStyle name="常规 311 10" xfId="1919"/>
    <cellStyle name="常规 311 11" xfId="1920"/>
    <cellStyle name="常规 311 12" xfId="1921"/>
    <cellStyle name="常规 311 13" xfId="1922"/>
    <cellStyle name="常规 311 14" xfId="1923"/>
    <cellStyle name="常规 311 15" xfId="1924"/>
    <cellStyle name="常规 311 16" xfId="1925"/>
    <cellStyle name="常规 311 2" xfId="1926"/>
    <cellStyle name="常规 311 2 2" xfId="1927"/>
    <cellStyle name="常规 311 2 2 2" xfId="1928"/>
    <cellStyle name="常规 311 2 3" xfId="1929"/>
    <cellStyle name="常规 311 2 4" xfId="1930"/>
    <cellStyle name="常规 311 2 5" xfId="1931"/>
    <cellStyle name="常规 311 2 6" xfId="1932"/>
    <cellStyle name="常规 311 3" xfId="1933"/>
    <cellStyle name="常规 311 3 2" xfId="1934"/>
    <cellStyle name="常规 311 4" xfId="1935"/>
    <cellStyle name="常规 311 4 2" xfId="1936"/>
    <cellStyle name="常规 311 4 2 2" xfId="1937"/>
    <cellStyle name="常规 311 4 3" xfId="1938"/>
    <cellStyle name="常规 311 5" xfId="1939"/>
    <cellStyle name="常规 311 5 2" xfId="1940"/>
    <cellStyle name="常规 311 5 2 2" xfId="1941"/>
    <cellStyle name="常规 311 5 3" xfId="1942"/>
    <cellStyle name="常规 311 6" xfId="1943"/>
    <cellStyle name="常规 311 6 2" xfId="1944"/>
    <cellStyle name="常规 311 6 2 2" xfId="1945"/>
    <cellStyle name="常规 311 6 3" xfId="1946"/>
    <cellStyle name="常规 311 7" xfId="1947"/>
    <cellStyle name="常规 311 7 2" xfId="1948"/>
    <cellStyle name="常规 311 7 2 2" xfId="1949"/>
    <cellStyle name="常规 311 7 3" xfId="1950"/>
    <cellStyle name="常规 311 8" xfId="1951"/>
    <cellStyle name="常规 311 8 2" xfId="1952"/>
    <cellStyle name="常规 311 8 2 2" xfId="1953"/>
    <cellStyle name="常规 311 8 3" xfId="1954"/>
    <cellStyle name="常规 311 9" xfId="1955"/>
    <cellStyle name="常规 316" xfId="1956"/>
    <cellStyle name="常规 316 10" xfId="1957"/>
    <cellStyle name="常规 316 11" xfId="1958"/>
    <cellStyle name="常规 316 12" xfId="1959"/>
    <cellStyle name="常规 316 13" xfId="1960"/>
    <cellStyle name="常规 316 14" xfId="1961"/>
    <cellStyle name="常规 316 15" xfId="1962"/>
    <cellStyle name="常规 316 16" xfId="1963"/>
    <cellStyle name="常规 316 2" xfId="1964"/>
    <cellStyle name="常规 316 2 2" xfId="1965"/>
    <cellStyle name="常规 316 2 2 2" xfId="1966"/>
    <cellStyle name="常规 316 2 3" xfId="1967"/>
    <cellStyle name="常规 316 2 4" xfId="1968"/>
    <cellStyle name="常规 316 2 5" xfId="1969"/>
    <cellStyle name="常规 316 2 6" xfId="1970"/>
    <cellStyle name="常规 316 3" xfId="1971"/>
    <cellStyle name="常规 316 3 2" xfId="1972"/>
    <cellStyle name="常规 316 4" xfId="1973"/>
    <cellStyle name="常规 316 4 2" xfId="1974"/>
    <cellStyle name="常规 316 4 2 2" xfId="1975"/>
    <cellStyle name="常规 316 4 3" xfId="1976"/>
    <cellStyle name="常规 316 5" xfId="1977"/>
    <cellStyle name="常规 316 5 2" xfId="1978"/>
    <cellStyle name="常规 316 5 2 2" xfId="1979"/>
    <cellStyle name="常规 316 5 3" xfId="1980"/>
    <cellStyle name="常规 316 6" xfId="1981"/>
    <cellStyle name="常规 316 6 2" xfId="1982"/>
    <cellStyle name="常规 316 6 2 2" xfId="1983"/>
    <cellStyle name="常规 316 6 3" xfId="1984"/>
    <cellStyle name="常规 316 7" xfId="1985"/>
    <cellStyle name="常规 316 7 2" xfId="1986"/>
    <cellStyle name="常规 316 7 2 2" xfId="1987"/>
    <cellStyle name="常规 316 7 3" xfId="1988"/>
    <cellStyle name="常规 316 8" xfId="1989"/>
    <cellStyle name="常规 316 8 2" xfId="1990"/>
    <cellStyle name="常规 316 8 2 2" xfId="1991"/>
    <cellStyle name="常规 316 8 3" xfId="1992"/>
    <cellStyle name="常规 316 9" xfId="1993"/>
    <cellStyle name="常规 317" xfId="1994"/>
    <cellStyle name="常规 317 10" xfId="1995"/>
    <cellStyle name="常规 317 11" xfId="1996"/>
    <cellStyle name="常规 317 12" xfId="1997"/>
    <cellStyle name="常规 317 13" xfId="1998"/>
    <cellStyle name="常规 317 14" xfId="1999"/>
    <cellStyle name="常规 317 15" xfId="2000"/>
    <cellStyle name="常规 317 16" xfId="2001"/>
    <cellStyle name="常规 317 2" xfId="2002"/>
    <cellStyle name="常规 317 2 2" xfId="2003"/>
    <cellStyle name="常规 317 2 2 2" xfId="2004"/>
    <cellStyle name="常规 317 2 3" xfId="2005"/>
    <cellStyle name="常规 317 2 4" xfId="2006"/>
    <cellStyle name="常规 317 2 5" xfId="2007"/>
    <cellStyle name="常规 317 2 6" xfId="2008"/>
    <cellStyle name="常规 317 3" xfId="2009"/>
    <cellStyle name="常规 317 3 2" xfId="2010"/>
    <cellStyle name="常规 317 4" xfId="2011"/>
    <cellStyle name="常规 317 4 2" xfId="2012"/>
    <cellStyle name="常规 317 4 2 2" xfId="2013"/>
    <cellStyle name="常规 317 4 3" xfId="2014"/>
    <cellStyle name="常规 317 5" xfId="2015"/>
    <cellStyle name="常规 317 5 2" xfId="2016"/>
    <cellStyle name="常规 317 5 2 2" xfId="2017"/>
    <cellStyle name="常规 317 5 3" xfId="2018"/>
    <cellStyle name="常规 317 6" xfId="2019"/>
    <cellStyle name="常规 317 6 2" xfId="2020"/>
    <cellStyle name="常规 317 6 2 2" xfId="2021"/>
    <cellStyle name="常规 317 6 3" xfId="2022"/>
    <cellStyle name="常规 317 7" xfId="2023"/>
    <cellStyle name="常规 317 7 2" xfId="2024"/>
    <cellStyle name="常规 317 7 2 2" xfId="2025"/>
    <cellStyle name="常规 317 7 3" xfId="2026"/>
    <cellStyle name="常规 317 8" xfId="2027"/>
    <cellStyle name="常规 317 8 2" xfId="2028"/>
    <cellStyle name="常规 317 8 2 2" xfId="2029"/>
    <cellStyle name="常规 317 8 3" xfId="2030"/>
    <cellStyle name="常规 317 9" xfId="2031"/>
    <cellStyle name="常规 32" xfId="2032"/>
    <cellStyle name="常规 32 2" xfId="2033"/>
    <cellStyle name="常规 32 2 2" xfId="2034"/>
    <cellStyle name="常规 32 2 3" xfId="2035"/>
    <cellStyle name="常规 32 2 4" xfId="2036"/>
    <cellStyle name="常规 32 3" xfId="2037"/>
    <cellStyle name="常规 32 4" xfId="2038"/>
    <cellStyle name="常规 32 5" xfId="2039"/>
    <cellStyle name="常规 32 6" xfId="2040"/>
    <cellStyle name="常规 32 7" xfId="2041"/>
    <cellStyle name="常规 32 8" xfId="2042"/>
    <cellStyle name="常规 325" xfId="2043"/>
    <cellStyle name="常规 325 10" xfId="2044"/>
    <cellStyle name="常规 325 11" xfId="2045"/>
    <cellStyle name="常规 325 12" xfId="2046"/>
    <cellStyle name="常规 325 13" xfId="2047"/>
    <cellStyle name="常规 325 14" xfId="2048"/>
    <cellStyle name="常规 325 15" xfId="2049"/>
    <cellStyle name="常规 325 16" xfId="2050"/>
    <cellStyle name="常规 325 2" xfId="2051"/>
    <cellStyle name="常规 325 2 2" xfId="2052"/>
    <cellStyle name="常规 325 2 2 2" xfId="2053"/>
    <cellStyle name="常规 325 2 3" xfId="2054"/>
    <cellStyle name="常规 325 2 4" xfId="2055"/>
    <cellStyle name="常规 325 2 5" xfId="2056"/>
    <cellStyle name="常规 325 2 6" xfId="2057"/>
    <cellStyle name="常规 325 3" xfId="2058"/>
    <cellStyle name="常规 325 3 2" xfId="2059"/>
    <cellStyle name="常规 325 4" xfId="2060"/>
    <cellStyle name="常规 325 4 2" xfId="2061"/>
    <cellStyle name="常规 325 4 2 2" xfId="2062"/>
    <cellStyle name="常规 325 4 3" xfId="2063"/>
    <cellStyle name="常规 325 5" xfId="2064"/>
    <cellStyle name="常规 325 5 2" xfId="2065"/>
    <cellStyle name="常规 325 5 2 2" xfId="2066"/>
    <cellStyle name="常规 325 5 3" xfId="2067"/>
    <cellStyle name="常规 325 6" xfId="2068"/>
    <cellStyle name="常规 325 6 2" xfId="2069"/>
    <cellStyle name="常规 325 6 2 2" xfId="2070"/>
    <cellStyle name="常规 325 6 3" xfId="2071"/>
    <cellStyle name="常规 325 7" xfId="2072"/>
    <cellStyle name="常规 325 7 2" xfId="2073"/>
    <cellStyle name="常规 325 7 2 2" xfId="2074"/>
    <cellStyle name="常规 325 7 3" xfId="2075"/>
    <cellStyle name="常规 325 8" xfId="2076"/>
    <cellStyle name="常规 325 8 2" xfId="2077"/>
    <cellStyle name="常规 325 8 2 2" xfId="2078"/>
    <cellStyle name="常规 325 8 3" xfId="2079"/>
    <cellStyle name="常规 325 9" xfId="2080"/>
    <cellStyle name="常规 33" xfId="2081"/>
    <cellStyle name="常规 33 2" xfId="2082"/>
    <cellStyle name="常规 33 2 2" xfId="2083"/>
    <cellStyle name="常规 33 2 3" xfId="2084"/>
    <cellStyle name="常规 33 2 4" xfId="2085"/>
    <cellStyle name="常规 33 3" xfId="2086"/>
    <cellStyle name="常规 33 4" xfId="2087"/>
    <cellStyle name="常规 33 5" xfId="2088"/>
    <cellStyle name="常规 33 6" xfId="2089"/>
    <cellStyle name="常规 33 7" xfId="2090"/>
    <cellStyle name="常规 33 8" xfId="2091"/>
    <cellStyle name="常规 331" xfId="2092"/>
    <cellStyle name="常规 331 10" xfId="2093"/>
    <cellStyle name="常规 331 11" xfId="2094"/>
    <cellStyle name="常规 331 12" xfId="2095"/>
    <cellStyle name="常规 331 13" xfId="2096"/>
    <cellStyle name="常规 331 14" xfId="2097"/>
    <cellStyle name="常规 331 15" xfId="2098"/>
    <cellStyle name="常规 331 16" xfId="2099"/>
    <cellStyle name="常规 331 2" xfId="2100"/>
    <cellStyle name="常规 331 2 2" xfId="2101"/>
    <cellStyle name="常规 331 2 2 2" xfId="2102"/>
    <cellStyle name="常规 331 2 3" xfId="2103"/>
    <cellStyle name="常规 331 2 4" xfId="2104"/>
    <cellStyle name="常规 331 2 5" xfId="2105"/>
    <cellStyle name="常规 331 2 6" xfId="2106"/>
    <cellStyle name="常规 331 3" xfId="2107"/>
    <cellStyle name="常规 331 3 2" xfId="2108"/>
    <cellStyle name="常规 331 4" xfId="2109"/>
    <cellStyle name="常规 331 4 2" xfId="2110"/>
    <cellStyle name="常规 331 4 2 2" xfId="2111"/>
    <cellStyle name="常规 331 4 3" xfId="2112"/>
    <cellStyle name="常规 331 5" xfId="2113"/>
    <cellStyle name="常规 331 5 2" xfId="2114"/>
    <cellStyle name="常规 331 5 2 2" xfId="2115"/>
    <cellStyle name="常规 331 5 3" xfId="2116"/>
    <cellStyle name="常规 331 6" xfId="2117"/>
    <cellStyle name="常规 331 6 2" xfId="2118"/>
    <cellStyle name="常规 331 6 2 2" xfId="2119"/>
    <cellStyle name="常规 331 6 3" xfId="2120"/>
    <cellStyle name="常规 331 7" xfId="2121"/>
    <cellStyle name="常规 331 7 2" xfId="2122"/>
    <cellStyle name="常规 331 7 2 2" xfId="2123"/>
    <cellStyle name="常规 331 7 3" xfId="2124"/>
    <cellStyle name="常规 331 8" xfId="2125"/>
    <cellStyle name="常规 331 8 2" xfId="2126"/>
    <cellStyle name="常规 331 8 2 2" xfId="2127"/>
    <cellStyle name="常规 331 8 3" xfId="2128"/>
    <cellStyle name="常规 331 9" xfId="2129"/>
    <cellStyle name="常规 332" xfId="2130"/>
    <cellStyle name="常规 332 10" xfId="2131"/>
    <cellStyle name="常规 332 11" xfId="2132"/>
    <cellStyle name="常规 332 12" xfId="2133"/>
    <cellStyle name="常规 332 13" xfId="2134"/>
    <cellStyle name="常规 332 14" xfId="2135"/>
    <cellStyle name="常规 332 15" xfId="2136"/>
    <cellStyle name="常规 332 16" xfId="2137"/>
    <cellStyle name="常规 332 2" xfId="2138"/>
    <cellStyle name="常规 332 2 2" xfId="2139"/>
    <cellStyle name="常规 332 2 2 2" xfId="2140"/>
    <cellStyle name="常规 332 2 3" xfId="2141"/>
    <cellStyle name="常规 332 2 4" xfId="2142"/>
    <cellStyle name="常规 332 2 5" xfId="2143"/>
    <cellStyle name="常规 332 2 6" xfId="2144"/>
    <cellStyle name="常规 332 3" xfId="2145"/>
    <cellStyle name="常规 332 3 2" xfId="2146"/>
    <cellStyle name="常规 332 4" xfId="2147"/>
    <cellStyle name="常规 332 4 2" xfId="2148"/>
    <cellStyle name="常规 332 4 2 2" xfId="2149"/>
    <cellStyle name="常规 332 4 3" xfId="2150"/>
    <cellStyle name="常规 332 5" xfId="2151"/>
    <cellStyle name="常规 332 5 2" xfId="2152"/>
    <cellStyle name="常规 332 5 2 2" xfId="2153"/>
    <cellStyle name="常规 332 5 3" xfId="2154"/>
    <cellStyle name="常规 332 6" xfId="2155"/>
    <cellStyle name="常规 332 6 2" xfId="2156"/>
    <cellStyle name="常规 332 6 2 2" xfId="2157"/>
    <cellStyle name="常规 332 6 3" xfId="2158"/>
    <cellStyle name="常规 332 7" xfId="2159"/>
    <cellStyle name="常规 332 7 2" xfId="2160"/>
    <cellStyle name="常规 332 7 2 2" xfId="2161"/>
    <cellStyle name="常规 332 7 3" xfId="2162"/>
    <cellStyle name="常规 332 8" xfId="2163"/>
    <cellStyle name="常规 332 8 2" xfId="2164"/>
    <cellStyle name="常规 332 8 2 2" xfId="2165"/>
    <cellStyle name="常规 332 8 3" xfId="2166"/>
    <cellStyle name="常规 332 9" xfId="2167"/>
    <cellStyle name="常规 335" xfId="2168"/>
    <cellStyle name="常规 335 10" xfId="2169"/>
    <cellStyle name="常规 335 11" xfId="2170"/>
    <cellStyle name="常规 335 12" xfId="2171"/>
    <cellStyle name="常规 335 13" xfId="2172"/>
    <cellStyle name="常规 335 14" xfId="2173"/>
    <cellStyle name="常规 335 15" xfId="2174"/>
    <cellStyle name="常规 335 16" xfId="2175"/>
    <cellStyle name="常规 335 2" xfId="2176"/>
    <cellStyle name="常规 335 2 2" xfId="2177"/>
    <cellStyle name="常规 335 2 2 2" xfId="2178"/>
    <cellStyle name="常规 335 2 3" xfId="2179"/>
    <cellStyle name="常规 335 2 4" xfId="2180"/>
    <cellStyle name="常规 335 2 5" xfId="2181"/>
    <cellStyle name="常规 335 2 6" xfId="2182"/>
    <cellStyle name="常规 335 3" xfId="2183"/>
    <cellStyle name="常规 335 3 2" xfId="2184"/>
    <cellStyle name="常规 335 4" xfId="2185"/>
    <cellStyle name="常规 335 4 2" xfId="2186"/>
    <cellStyle name="常规 335 4 2 2" xfId="2187"/>
    <cellStyle name="常规 335 4 3" xfId="2188"/>
    <cellStyle name="常规 335 5" xfId="2189"/>
    <cellStyle name="常规 335 5 2" xfId="2190"/>
    <cellStyle name="常规 335 5 2 2" xfId="2191"/>
    <cellStyle name="常规 335 5 3" xfId="2192"/>
    <cellStyle name="常规 335 6" xfId="2193"/>
    <cellStyle name="常规 335 6 2" xfId="2194"/>
    <cellStyle name="常规 335 6 2 2" xfId="2195"/>
    <cellStyle name="常规 335 6 3" xfId="2196"/>
    <cellStyle name="常规 335 7" xfId="2197"/>
    <cellStyle name="常规 335 7 2" xfId="2198"/>
    <cellStyle name="常规 335 7 2 2" xfId="2199"/>
    <cellStyle name="常规 335 7 3" xfId="2200"/>
    <cellStyle name="常规 335 8" xfId="2201"/>
    <cellStyle name="常规 335 8 2" xfId="2202"/>
    <cellStyle name="常规 335 8 2 2" xfId="2203"/>
    <cellStyle name="常规 335 8 3" xfId="2204"/>
    <cellStyle name="常规 335 9" xfId="2205"/>
    <cellStyle name="常规 337" xfId="2206"/>
    <cellStyle name="常规 337 10" xfId="2207"/>
    <cellStyle name="常规 337 11" xfId="2208"/>
    <cellStyle name="常规 337 12" xfId="2209"/>
    <cellStyle name="常规 337 13" xfId="2210"/>
    <cellStyle name="常规 337 14" xfId="2211"/>
    <cellStyle name="常规 337 15" xfId="2212"/>
    <cellStyle name="常规 337 16" xfId="2213"/>
    <cellStyle name="常规 337 2" xfId="2214"/>
    <cellStyle name="常规 337 2 2" xfId="2215"/>
    <cellStyle name="常规 337 2 2 2" xfId="2216"/>
    <cellStyle name="常规 337 2 3" xfId="2217"/>
    <cellStyle name="常规 337 2 4" xfId="2218"/>
    <cellStyle name="常规 337 2 5" xfId="2219"/>
    <cellStyle name="常规 337 2 6" xfId="2220"/>
    <cellStyle name="常规 337 3" xfId="2221"/>
    <cellStyle name="常规 337 3 2" xfId="2222"/>
    <cellStyle name="常规 337 4" xfId="2223"/>
    <cellStyle name="常规 337 4 2" xfId="2224"/>
    <cellStyle name="常规 337 4 2 2" xfId="2225"/>
    <cellStyle name="常规 337 4 3" xfId="2226"/>
    <cellStyle name="常规 337 5" xfId="2227"/>
    <cellStyle name="常规 337 5 2" xfId="2228"/>
    <cellStyle name="常规 337 5 2 2" xfId="2229"/>
    <cellStyle name="常规 337 5 3" xfId="2230"/>
    <cellStyle name="常规 337 6" xfId="2231"/>
    <cellStyle name="常规 337 6 2" xfId="2232"/>
    <cellStyle name="常规 337 6 2 2" xfId="2233"/>
    <cellStyle name="常规 337 6 3" xfId="2234"/>
    <cellStyle name="常规 337 7" xfId="2235"/>
    <cellStyle name="常规 337 7 2" xfId="2236"/>
    <cellStyle name="常规 337 7 2 2" xfId="2237"/>
    <cellStyle name="常规 337 7 3" xfId="2238"/>
    <cellStyle name="常规 337 8" xfId="2239"/>
    <cellStyle name="常规 337 8 2" xfId="2240"/>
    <cellStyle name="常规 337 8 2 2" xfId="2241"/>
    <cellStyle name="常规 337 8 3" xfId="2242"/>
    <cellStyle name="常规 337 9" xfId="2243"/>
    <cellStyle name="常规 338" xfId="2244"/>
    <cellStyle name="常规 338 10" xfId="2245"/>
    <cellStyle name="常规 338 11" xfId="2246"/>
    <cellStyle name="常规 338 12" xfId="2247"/>
    <cellStyle name="常规 338 13" xfId="2248"/>
    <cellStyle name="常规 338 14" xfId="2249"/>
    <cellStyle name="常规 338 15" xfId="2250"/>
    <cellStyle name="常规 338 16" xfId="2251"/>
    <cellStyle name="常规 338 2" xfId="2252"/>
    <cellStyle name="常规 338 2 2" xfId="2253"/>
    <cellStyle name="常规 338 2 2 2" xfId="2254"/>
    <cellStyle name="常规 338 2 3" xfId="2255"/>
    <cellStyle name="常规 338 2 4" xfId="2256"/>
    <cellStyle name="常规 338 2 5" xfId="2257"/>
    <cellStyle name="常规 338 2 6" xfId="2258"/>
    <cellStyle name="常规 338 3" xfId="2259"/>
    <cellStyle name="常规 338 3 2" xfId="2260"/>
    <cellStyle name="常规 338 4" xfId="2261"/>
    <cellStyle name="常规 338 4 2" xfId="2262"/>
    <cellStyle name="常规 338 4 2 2" xfId="2263"/>
    <cellStyle name="常规 338 4 3" xfId="2264"/>
    <cellStyle name="常规 338 5" xfId="2265"/>
    <cellStyle name="常规 338 5 2" xfId="2266"/>
    <cellStyle name="常规 338 5 2 2" xfId="2267"/>
    <cellStyle name="常规 338 5 3" xfId="2268"/>
    <cellStyle name="常规 338 6" xfId="2269"/>
    <cellStyle name="常规 338 6 2" xfId="2270"/>
    <cellStyle name="常规 338 6 2 2" xfId="2271"/>
    <cellStyle name="常规 338 6 3" xfId="2272"/>
    <cellStyle name="常规 338 7" xfId="2273"/>
    <cellStyle name="常规 338 7 2" xfId="2274"/>
    <cellStyle name="常规 338 7 2 2" xfId="2275"/>
    <cellStyle name="常规 338 7 3" xfId="2276"/>
    <cellStyle name="常规 338 8" xfId="2277"/>
    <cellStyle name="常规 338 8 2" xfId="2278"/>
    <cellStyle name="常规 338 8 2 2" xfId="2279"/>
    <cellStyle name="常规 338 8 3" xfId="2280"/>
    <cellStyle name="常规 338 9" xfId="2281"/>
    <cellStyle name="常规 34" xfId="2282"/>
    <cellStyle name="常规 34 2" xfId="2283"/>
    <cellStyle name="常规 34 2 2" xfId="2284"/>
    <cellStyle name="常规 34 2 3" xfId="2285"/>
    <cellStyle name="常规 34 2 4" xfId="2286"/>
    <cellStyle name="常规 34 3" xfId="2287"/>
    <cellStyle name="常规 34 4" xfId="2288"/>
    <cellStyle name="常规 34 5" xfId="2289"/>
    <cellStyle name="常规 34 6" xfId="2290"/>
    <cellStyle name="常规 34 7" xfId="2291"/>
    <cellStyle name="常规 34 8" xfId="2292"/>
    <cellStyle name="常规 340" xfId="2293"/>
    <cellStyle name="常规 340 10" xfId="2294"/>
    <cellStyle name="常规 340 11" xfId="2295"/>
    <cellStyle name="常规 340 12" xfId="2296"/>
    <cellStyle name="常规 340 13" xfId="2297"/>
    <cellStyle name="常规 340 14" xfId="2298"/>
    <cellStyle name="常规 340 15" xfId="2299"/>
    <cellStyle name="常规 340 16" xfId="2300"/>
    <cellStyle name="常规 340 2" xfId="2301"/>
    <cellStyle name="常规 340 2 2" xfId="2302"/>
    <cellStyle name="常规 340 2 2 2" xfId="2303"/>
    <cellStyle name="常规 340 2 3" xfId="2304"/>
    <cellStyle name="常规 340 2 4" xfId="2305"/>
    <cellStyle name="常规 340 2 5" xfId="2306"/>
    <cellStyle name="常规 340 2 6" xfId="2307"/>
    <cellStyle name="常规 340 3" xfId="2308"/>
    <cellStyle name="常规 340 3 2" xfId="2309"/>
    <cellStyle name="常规 340 4" xfId="2310"/>
    <cellStyle name="常规 340 4 2" xfId="2311"/>
    <cellStyle name="常规 340 4 2 2" xfId="2312"/>
    <cellStyle name="常规 340 4 3" xfId="2313"/>
    <cellStyle name="常规 340 5" xfId="2314"/>
    <cellStyle name="常规 340 5 2" xfId="2315"/>
    <cellStyle name="常规 340 5 2 2" xfId="2316"/>
    <cellStyle name="常规 340 5 3" xfId="2317"/>
    <cellStyle name="常规 340 6" xfId="2318"/>
    <cellStyle name="常规 340 6 2" xfId="2319"/>
    <cellStyle name="常规 340 6 2 2" xfId="2320"/>
    <cellStyle name="常规 340 6 3" xfId="2321"/>
    <cellStyle name="常规 340 7" xfId="2322"/>
    <cellStyle name="常规 340 7 2" xfId="2323"/>
    <cellStyle name="常规 340 7 2 2" xfId="2324"/>
    <cellStyle name="常规 340 7 3" xfId="2325"/>
    <cellStyle name="常规 340 8" xfId="2326"/>
    <cellStyle name="常规 340 8 2" xfId="2327"/>
    <cellStyle name="常规 340 8 2 2" xfId="2328"/>
    <cellStyle name="常规 340 8 3" xfId="2329"/>
    <cellStyle name="常规 340 9" xfId="2330"/>
    <cellStyle name="常规 346" xfId="2331"/>
    <cellStyle name="常规 346 10" xfId="2332"/>
    <cellStyle name="常规 346 11" xfId="2333"/>
    <cellStyle name="常规 346 12" xfId="2334"/>
    <cellStyle name="常规 346 13" xfId="2335"/>
    <cellStyle name="常规 346 14" xfId="2336"/>
    <cellStyle name="常规 346 15" xfId="2337"/>
    <cellStyle name="常规 346 16" xfId="2338"/>
    <cellStyle name="常规 346 2" xfId="2339"/>
    <cellStyle name="常规 346 2 2" xfId="2340"/>
    <cellStyle name="常规 346 2 2 2" xfId="2341"/>
    <cellStyle name="常规 346 2 3" xfId="2342"/>
    <cellStyle name="常规 346 2 4" xfId="2343"/>
    <cellStyle name="常规 346 2 5" xfId="2344"/>
    <cellStyle name="常规 346 2 6" xfId="2345"/>
    <cellStyle name="常规 346 3" xfId="2346"/>
    <cellStyle name="常规 346 3 2" xfId="2347"/>
    <cellStyle name="常规 346 4" xfId="2348"/>
    <cellStyle name="常规 346 4 2" xfId="2349"/>
    <cellStyle name="常规 346 4 2 2" xfId="2350"/>
    <cellStyle name="常规 346 4 3" xfId="2351"/>
    <cellStyle name="常规 346 5" xfId="2352"/>
    <cellStyle name="常规 346 5 2" xfId="2353"/>
    <cellStyle name="常规 346 5 2 2" xfId="2354"/>
    <cellStyle name="常规 346 5 3" xfId="2355"/>
    <cellStyle name="常规 346 6" xfId="2356"/>
    <cellStyle name="常规 346 6 2" xfId="2357"/>
    <cellStyle name="常规 346 6 2 2" xfId="2358"/>
    <cellStyle name="常规 346 6 3" xfId="2359"/>
    <cellStyle name="常规 346 7" xfId="2360"/>
    <cellStyle name="常规 346 7 2" xfId="2361"/>
    <cellStyle name="常规 346 7 2 2" xfId="2362"/>
    <cellStyle name="常规 346 7 3" xfId="2363"/>
    <cellStyle name="常规 346 8" xfId="2364"/>
    <cellStyle name="常规 346 8 2" xfId="2365"/>
    <cellStyle name="常规 346 8 2 2" xfId="2366"/>
    <cellStyle name="常规 346 8 3" xfId="2367"/>
    <cellStyle name="常规 346 9" xfId="2368"/>
    <cellStyle name="常规 347" xfId="2369"/>
    <cellStyle name="常规 347 10" xfId="2370"/>
    <cellStyle name="常规 347 11" xfId="2371"/>
    <cellStyle name="常规 347 12" xfId="2372"/>
    <cellStyle name="常规 347 13" xfId="2373"/>
    <cellStyle name="常规 347 14" xfId="2374"/>
    <cellStyle name="常规 347 15" xfId="2375"/>
    <cellStyle name="常规 347 16" xfId="2376"/>
    <cellStyle name="常规 347 2" xfId="2377"/>
    <cellStyle name="常规 347 2 2" xfId="2378"/>
    <cellStyle name="常规 347 2 2 2" xfId="2379"/>
    <cellStyle name="常规 347 2 3" xfId="2380"/>
    <cellStyle name="常规 347 2 4" xfId="2381"/>
    <cellStyle name="常规 347 2 5" xfId="2382"/>
    <cellStyle name="常规 347 2 6" xfId="2383"/>
    <cellStyle name="常规 347 3" xfId="2384"/>
    <cellStyle name="常规 347 3 2" xfId="2385"/>
    <cellStyle name="常规 347 4" xfId="2386"/>
    <cellStyle name="常规 347 4 2" xfId="2387"/>
    <cellStyle name="常规 347 4 2 2" xfId="2388"/>
    <cellStyle name="常规 347 4 3" xfId="2389"/>
    <cellStyle name="常规 347 5" xfId="2390"/>
    <cellStyle name="常规 347 5 2" xfId="2391"/>
    <cellStyle name="常规 347 5 2 2" xfId="2392"/>
    <cellStyle name="常规 347 5 3" xfId="2393"/>
    <cellStyle name="常规 347 6" xfId="2394"/>
    <cellStyle name="常规 347 6 2" xfId="2395"/>
    <cellStyle name="常规 347 6 2 2" xfId="2396"/>
    <cellStyle name="常规 347 6 3" xfId="2397"/>
    <cellStyle name="常规 347 7" xfId="2398"/>
    <cellStyle name="常规 347 7 2" xfId="2399"/>
    <cellStyle name="常规 347 7 2 2" xfId="2400"/>
    <cellStyle name="常规 347 7 3" xfId="2401"/>
    <cellStyle name="常规 347 8" xfId="2402"/>
    <cellStyle name="常规 347 8 2" xfId="2403"/>
    <cellStyle name="常规 347 8 2 2" xfId="2404"/>
    <cellStyle name="常规 347 8 3" xfId="2405"/>
    <cellStyle name="常规 347 9" xfId="2406"/>
    <cellStyle name="常规 35" xfId="2407"/>
    <cellStyle name="常规 35 2" xfId="2408"/>
    <cellStyle name="常规 35 2 2" xfId="2409"/>
    <cellStyle name="常规 35 2 3" xfId="2410"/>
    <cellStyle name="常规 35 2 4" xfId="2411"/>
    <cellStyle name="常规 35 2 5" xfId="2412"/>
    <cellStyle name="常规 35 2 6" xfId="2413"/>
    <cellStyle name="常规 35 3" xfId="2414"/>
    <cellStyle name="常规 35 4" xfId="2415"/>
    <cellStyle name="常规 35 5" xfId="2416"/>
    <cellStyle name="常规 35 6" xfId="2417"/>
    <cellStyle name="常规 35 7" xfId="2418"/>
    <cellStyle name="常规 36" xfId="2419"/>
    <cellStyle name="常规 36 2" xfId="2420"/>
    <cellStyle name="常规 36 3" xfId="2421"/>
    <cellStyle name="常规 37" xfId="2422"/>
    <cellStyle name="常规 37 2" xfId="2423"/>
    <cellStyle name="常规 37 3" xfId="2424"/>
    <cellStyle name="常规 37 4" xfId="2425"/>
    <cellStyle name="常规 37 5" xfId="2426"/>
    <cellStyle name="常规 37 6" xfId="2427"/>
    <cellStyle name="常规 38" xfId="2428"/>
    <cellStyle name="常规 38 2" xfId="2429"/>
    <cellStyle name="常规 38 2 2" xfId="2430"/>
    <cellStyle name="常规 38 2 3" xfId="2431"/>
    <cellStyle name="常规 38 3" xfId="2432"/>
    <cellStyle name="常规 38_2017年度清原高中、二高中建档立卡学生名单" xfId="2433"/>
    <cellStyle name="常规 39" xfId="2434"/>
    <cellStyle name="常规 39 2" xfId="2435"/>
    <cellStyle name="常规 39 3" xfId="2436"/>
    <cellStyle name="常规 4" xfId="2437"/>
    <cellStyle name="常规 4 10" xfId="2438"/>
    <cellStyle name="常规 4 10 2" xfId="2439"/>
    <cellStyle name="常规 4 10 2 2" xfId="2440"/>
    <cellStyle name="常规 4 10 3" xfId="2441"/>
    <cellStyle name="常规 4 11" xfId="2442"/>
    <cellStyle name="常规 4 11 2" xfId="2443"/>
    <cellStyle name="常规 4 12" xfId="2444"/>
    <cellStyle name="常规 4 12 2" xfId="2445"/>
    <cellStyle name="常规 4 13" xfId="2446"/>
    <cellStyle name="常规 4 13 2" xfId="2447"/>
    <cellStyle name="常规 4 14" xfId="2448"/>
    <cellStyle name="常规 4 14 2" xfId="2449"/>
    <cellStyle name="常规 4 15" xfId="2450"/>
    <cellStyle name="常规 4 15 2" xfId="2451"/>
    <cellStyle name="常规 4 16" xfId="2452"/>
    <cellStyle name="常规 4 16 2" xfId="2453"/>
    <cellStyle name="常规 4 16 2 2" xfId="2454"/>
    <cellStyle name="常规 4 16 3" xfId="2455"/>
    <cellStyle name="常规 4 17" xfId="2456"/>
    <cellStyle name="常规 4 17 2" xfId="2457"/>
    <cellStyle name="常规 4 18" xfId="2458"/>
    <cellStyle name="常规 4 18 2" xfId="2459"/>
    <cellStyle name="常规 4 19" xfId="2460"/>
    <cellStyle name="常规 4 19 2" xfId="2461"/>
    <cellStyle name="常规 4 2" xfId="2462"/>
    <cellStyle name="常规 4 2 10" xfId="2463"/>
    <cellStyle name="常规 4 2 10 2" xfId="2464"/>
    <cellStyle name="常规 4 2 10 2 2" xfId="2465"/>
    <cellStyle name="常规 4 2 10 3" xfId="2466"/>
    <cellStyle name="常规 4 2 11" xfId="2467"/>
    <cellStyle name="常规 4 2 12" xfId="2468"/>
    <cellStyle name="常规 4 2 13" xfId="2469"/>
    <cellStyle name="常规 4 2 2" xfId="2470"/>
    <cellStyle name="常规 4 2 2 2" xfId="2471"/>
    <cellStyle name="常规 4 2 2 2 2" xfId="2472"/>
    <cellStyle name="常规 4 2 2 3" xfId="2473"/>
    <cellStyle name="常规 4 2 2 3 2" xfId="2474"/>
    <cellStyle name="常规 4 2 2 4" xfId="2475"/>
    <cellStyle name="常规 4 2 2 5" xfId="2476"/>
    <cellStyle name="常规 4 2 2 6" xfId="2477"/>
    <cellStyle name="常规 4 2 2 6 2" xfId="2478"/>
    <cellStyle name="常规 4 2 2 7" xfId="2479"/>
    <cellStyle name="常规 4 2 2 8" xfId="2480"/>
    <cellStyle name="常规 4 2 3" xfId="2481"/>
    <cellStyle name="常规 4 2 3 2" xfId="2482"/>
    <cellStyle name="常规 4 2 3 2 2" xfId="2483"/>
    <cellStyle name="常规 4 2 3 3" xfId="2484"/>
    <cellStyle name="常规 4 2 4" xfId="2485"/>
    <cellStyle name="常规 4 2 5" xfId="2486"/>
    <cellStyle name="常规 4 2 6" xfId="2487"/>
    <cellStyle name="常规 4 2 7" xfId="2488"/>
    <cellStyle name="常规 4 2 7 2" xfId="2489"/>
    <cellStyle name="常规 4 2 8" xfId="2490"/>
    <cellStyle name="常规 4 2 8 2" xfId="2491"/>
    <cellStyle name="常规 4 2 8 2 2" xfId="2492"/>
    <cellStyle name="常规 4 2 8 3" xfId="2493"/>
    <cellStyle name="常规 4 2 9" xfId="2494"/>
    <cellStyle name="常规 4 2_2018.8.7原稿树宝、赵查到79人未查到197人" xfId="2495"/>
    <cellStyle name="常规 4 20" xfId="2496"/>
    <cellStyle name="常规 4 20 2" xfId="2497"/>
    <cellStyle name="常规 4 20 3" xfId="2498"/>
    <cellStyle name="常规 4 21" xfId="2499"/>
    <cellStyle name="常规 4 22" xfId="2500"/>
    <cellStyle name="常规 4 23" xfId="2501"/>
    <cellStyle name="常规 4 24" xfId="2502"/>
    <cellStyle name="常规 4 25" xfId="2503"/>
    <cellStyle name="常规 4 26" xfId="2504"/>
    <cellStyle name="常规 4 27" xfId="2505"/>
    <cellStyle name="常规 4 28" xfId="2506"/>
    <cellStyle name="常规 4 29" xfId="2507"/>
    <cellStyle name="常规 4 3" xfId="2508"/>
    <cellStyle name="常规 4 3 10" xfId="2509"/>
    <cellStyle name="常规 4 3 10 2" xfId="2510"/>
    <cellStyle name="常规 4 3 11" xfId="2511"/>
    <cellStyle name="常规 4 3 12" xfId="2512"/>
    <cellStyle name="常规 4 3 13" xfId="2513"/>
    <cellStyle name="常规 4 3 2" xfId="2514"/>
    <cellStyle name="常规 4 3 2 2" xfId="2515"/>
    <cellStyle name="常规 4 3 2 2 2" xfId="2516"/>
    <cellStyle name="常规 4 3 2 3" xfId="2517"/>
    <cellStyle name="常规 4 3 3" xfId="2518"/>
    <cellStyle name="常规 4 3 3 2" xfId="2519"/>
    <cellStyle name="常规 4 3 3 2 2" xfId="2520"/>
    <cellStyle name="常规 4 3 3 2 2 2" xfId="2521"/>
    <cellStyle name="常规 4 3 3 2 3" xfId="2522"/>
    <cellStyle name="常规 4 3 3 3" xfId="2523"/>
    <cellStyle name="常规 4 3 3 3 2" xfId="2524"/>
    <cellStyle name="常规 4 3 3 4" xfId="2525"/>
    <cellStyle name="常规 4 3 3 4 2" xfId="2526"/>
    <cellStyle name="常规 4 3 3 5" xfId="2527"/>
    <cellStyle name="常规 4 3 4" xfId="2528"/>
    <cellStyle name="常规 4 3 4 2" xfId="2529"/>
    <cellStyle name="常规 4 3 4 2 2" xfId="2530"/>
    <cellStyle name="常规 4 3 4 3" xfId="2531"/>
    <cellStyle name="常规 4 3 5" xfId="2532"/>
    <cellStyle name="常规 4 3 5 2" xfId="2533"/>
    <cellStyle name="常规 4 3 5 2 2" xfId="2534"/>
    <cellStyle name="常规 4 3 5 2 2 2" xfId="2535"/>
    <cellStyle name="常规 4 3 5 2 3" xfId="2536"/>
    <cellStyle name="常规 4 3 5 3" xfId="2537"/>
    <cellStyle name="常规 4 3 5 3 2" xfId="2538"/>
    <cellStyle name="常规 4 3 5 4" xfId="2539"/>
    <cellStyle name="常规 4 3 6" xfId="2540"/>
    <cellStyle name="常规 4 3 6 2" xfId="2541"/>
    <cellStyle name="常规 4 3 7" xfId="2542"/>
    <cellStyle name="常规 4 3 8" xfId="2543"/>
    <cellStyle name="常规 4 3 9" xfId="2544"/>
    <cellStyle name="常规 4 3 9 2" xfId="2545"/>
    <cellStyle name="常规 4 3 9 2 2" xfId="2546"/>
    <cellStyle name="常规 4 3 9 3" xfId="2547"/>
    <cellStyle name="常规 4 4" xfId="2548"/>
    <cellStyle name="常规 4 4 2" xfId="2549"/>
    <cellStyle name="常规 4 4 2 2" xfId="2550"/>
    <cellStyle name="常规 4 4 3" xfId="2551"/>
    <cellStyle name="常规 4 4 3 2" xfId="2552"/>
    <cellStyle name="常规 4 4 3 2 2" xfId="2553"/>
    <cellStyle name="常规 4 4 3 2 2 2" xfId="2554"/>
    <cellStyle name="常规 4 4 3 2 3" xfId="2555"/>
    <cellStyle name="常规 4 4 3 3" xfId="2556"/>
    <cellStyle name="常规 4 4 3 3 2" xfId="2557"/>
    <cellStyle name="常规 4 4 3 4" xfId="2558"/>
    <cellStyle name="常规 4 4 4" xfId="2559"/>
    <cellStyle name="常规 4 4 4 2" xfId="2560"/>
    <cellStyle name="常规 4 4 5" xfId="2561"/>
    <cellStyle name="常规 4 4 6" xfId="2562"/>
    <cellStyle name="常规 4 4 7" xfId="2563"/>
    <cellStyle name="常规 4 4 7 2" xfId="2564"/>
    <cellStyle name="常规 4 4 7 2 2" xfId="2565"/>
    <cellStyle name="常规 4 4 7 3" xfId="2566"/>
    <cellStyle name="常规 4 4 8" xfId="2567"/>
    <cellStyle name="常规 4 4 9" xfId="2568"/>
    <cellStyle name="常规 4 5" xfId="2569"/>
    <cellStyle name="常规 4 5 10" xfId="2570"/>
    <cellStyle name="常规 4 5 10 2" xfId="2571"/>
    <cellStyle name="常规 4 5 11" xfId="2572"/>
    <cellStyle name="常规 4 5 11 2" xfId="2573"/>
    <cellStyle name="常规 4 5 12" xfId="2574"/>
    <cellStyle name="常规 4 5 12 2" xfId="2575"/>
    <cellStyle name="常规 4 5 13" xfId="2576"/>
    <cellStyle name="常规 4 5 13 2" xfId="2577"/>
    <cellStyle name="常规 4 5 14" xfId="2578"/>
    <cellStyle name="常规 4 5 15" xfId="2579"/>
    <cellStyle name="常规 4 5 16" xfId="2580"/>
    <cellStyle name="常规 4 5 17" xfId="2581"/>
    <cellStyle name="常规 4 5 18" xfId="2582"/>
    <cellStyle name="常规 4 5 19" xfId="2583"/>
    <cellStyle name="常规 4 5 2" xfId="2584"/>
    <cellStyle name="常规 4 5 2 2" xfId="2585"/>
    <cellStyle name="常规 4 5 2 2 2" xfId="2586"/>
    <cellStyle name="常规 4 5 2 3" xfId="2587"/>
    <cellStyle name="常规 4 5 2 4" xfId="2588"/>
    <cellStyle name="常规 4 5 2 5" xfId="2589"/>
    <cellStyle name="常规 4 5 2 6" xfId="2590"/>
    <cellStyle name="常规 4 5 20" xfId="2591"/>
    <cellStyle name="常规 4 5 3" xfId="2592"/>
    <cellStyle name="常规 4 5 3 2" xfId="2593"/>
    <cellStyle name="常规 4 5 3 2 2" xfId="2594"/>
    <cellStyle name="常规 4 5 3 2 2 2" xfId="2595"/>
    <cellStyle name="常规 4 5 3 2 3" xfId="2596"/>
    <cellStyle name="常规 4 5 3 3" xfId="2597"/>
    <cellStyle name="常规 4 5 3 3 2" xfId="2598"/>
    <cellStyle name="常规 4 5 3 4" xfId="2599"/>
    <cellStyle name="常规 4 5 4" xfId="2600"/>
    <cellStyle name="常规 4 5 4 2" xfId="2601"/>
    <cellStyle name="常规 4 5 4 2 2" xfId="2602"/>
    <cellStyle name="常规 4 5 4 3" xfId="2603"/>
    <cellStyle name="常规 4 5 5" xfId="2604"/>
    <cellStyle name="常规 4 5 5 2" xfId="2605"/>
    <cellStyle name="常规 4 5 5 2 2" xfId="2606"/>
    <cellStyle name="常规 4 5 5 3" xfId="2607"/>
    <cellStyle name="常规 4 5 6" xfId="2608"/>
    <cellStyle name="常规 4 5 6 2" xfId="2609"/>
    <cellStyle name="常规 4 5 7" xfId="2610"/>
    <cellStyle name="常规 4 5 8" xfId="2611"/>
    <cellStyle name="常规 4 5 9" xfId="2612"/>
    <cellStyle name="常规 4 5 9 2" xfId="2613"/>
    <cellStyle name="常规 4 6" xfId="2614"/>
    <cellStyle name="常规 4 6 2" xfId="2615"/>
    <cellStyle name="常规 4 6 2 2" xfId="2616"/>
    <cellStyle name="常规 4 6 2 2 2" xfId="2617"/>
    <cellStyle name="常规 4 6 2 3" xfId="2618"/>
    <cellStyle name="常规 4 6 3" xfId="2619"/>
    <cellStyle name="常规 4 6 3 2" xfId="2620"/>
    <cellStyle name="常规 4 6 4" xfId="2621"/>
    <cellStyle name="常规 4 7" xfId="2622"/>
    <cellStyle name="常规 4 7 2" xfId="2623"/>
    <cellStyle name="常规 4 7 2 2" xfId="2624"/>
    <cellStyle name="常规 4 7 3" xfId="2625"/>
    <cellStyle name="常规 4 7 3 2" xfId="2626"/>
    <cellStyle name="常规 4 7 4" xfId="2627"/>
    <cellStyle name="常规 4 7 4 2" xfId="2628"/>
    <cellStyle name="常规 4 7 5" xfId="2629"/>
    <cellStyle name="常规 4 8" xfId="2630"/>
    <cellStyle name="常规 4 8 2" xfId="2631"/>
    <cellStyle name="常规 4 9" xfId="2632"/>
    <cellStyle name="常规 4 9 2" xfId="2633"/>
    <cellStyle name="常规 4 9 2 2" xfId="2634"/>
    <cellStyle name="常规 4 9 3" xfId="2635"/>
    <cellStyle name="常规 4_2018.8.7原稿树宝、赵查到79人未查到197人" xfId="2636"/>
    <cellStyle name="常规 40" xfId="2637"/>
    <cellStyle name="常规 40 2" xfId="2638"/>
    <cellStyle name="常规 40 3" xfId="2639"/>
    <cellStyle name="常规 41" xfId="2640"/>
    <cellStyle name="常规 41 2" xfId="2641"/>
    <cellStyle name="常规 42" xfId="2642"/>
    <cellStyle name="常规 43" xfId="2643"/>
    <cellStyle name="常规 43 2" xfId="2644"/>
    <cellStyle name="常规 43 3" xfId="2645"/>
    <cellStyle name="常规 43 4" xfId="2646"/>
    <cellStyle name="常规 43 5" xfId="2647"/>
    <cellStyle name="常规 44" xfId="2648"/>
    <cellStyle name="常规 44 2" xfId="2649"/>
    <cellStyle name="常规 45" xfId="2650"/>
    <cellStyle name="常规 46" xfId="2651"/>
    <cellStyle name="常规 47" xfId="2652"/>
    <cellStyle name="常规 48" xfId="2653"/>
    <cellStyle name="常规 49" xfId="2654"/>
    <cellStyle name="常规 5" xfId="2655"/>
    <cellStyle name="常规 5 10" xfId="2656"/>
    <cellStyle name="常规 5 10 2" xfId="2657"/>
    <cellStyle name="常规 5 11" xfId="2658"/>
    <cellStyle name="常规 5 11 2" xfId="2659"/>
    <cellStyle name="常规 5 12" xfId="2660"/>
    <cellStyle name="常规 5 12 2" xfId="2661"/>
    <cellStyle name="常规 5 13" xfId="2662"/>
    <cellStyle name="常规 5 14" xfId="2663"/>
    <cellStyle name="常规 5 14 2" xfId="2664"/>
    <cellStyle name="常规 5 15" xfId="2665"/>
    <cellStyle name="常规 5 15 2" xfId="2666"/>
    <cellStyle name="常规 5 16" xfId="2667"/>
    <cellStyle name="常规 5 16 2" xfId="2668"/>
    <cellStyle name="常规 5 17" xfId="2669"/>
    <cellStyle name="常规 5 17 2" xfId="2670"/>
    <cellStyle name="常规 5 17 3" xfId="2671"/>
    <cellStyle name="常规 5 18" xfId="2672"/>
    <cellStyle name="常规 5 19" xfId="2673"/>
    <cellStyle name="常规 5 2" xfId="2674"/>
    <cellStyle name="常规 5 2 10" xfId="2675"/>
    <cellStyle name="常规 5 2 11" xfId="2676"/>
    <cellStyle name="常规 5 2 12" xfId="2677"/>
    <cellStyle name="常规 5 2 13" xfId="2678"/>
    <cellStyle name="常规 5 2 14" xfId="2679"/>
    <cellStyle name="常规 5 2 15" xfId="2680"/>
    <cellStyle name="常规 5 2 16" xfId="2681"/>
    <cellStyle name="常规 5 2 2" xfId="2682"/>
    <cellStyle name="常规 5 2 2 2" xfId="2683"/>
    <cellStyle name="常规 5 2 2 2 2" xfId="2684"/>
    <cellStyle name="常规 5 2 2 3" xfId="2685"/>
    <cellStyle name="常规 5 2 2 4" xfId="2686"/>
    <cellStyle name="常规 5 2 2 5" xfId="2687"/>
    <cellStyle name="常规 5 2 2 6" xfId="2688"/>
    <cellStyle name="常规 5 2 2 7" xfId="2689"/>
    <cellStyle name="常规 5 2 3" xfId="2690"/>
    <cellStyle name="常规 5 2 3 2" xfId="2691"/>
    <cellStyle name="常规 5 2 3 2 2" xfId="2692"/>
    <cellStyle name="常规 5 2 3 3" xfId="2693"/>
    <cellStyle name="常规 5 2 4" xfId="2694"/>
    <cellStyle name="常规 5 2 5" xfId="2695"/>
    <cellStyle name="常规 5 2 5 2" xfId="2696"/>
    <cellStyle name="常规 5 2 5 2 2" xfId="2697"/>
    <cellStyle name="常规 5 2 5 3" xfId="2698"/>
    <cellStyle name="常规 5 2 6" xfId="2699"/>
    <cellStyle name="常规 5 2 6 2" xfId="2700"/>
    <cellStyle name="常规 5 2 7" xfId="2701"/>
    <cellStyle name="常规 5 2 7 2" xfId="2702"/>
    <cellStyle name="常规 5 2 8" xfId="2703"/>
    <cellStyle name="常规 5 2 9" xfId="2704"/>
    <cellStyle name="常规 5 20" xfId="2705"/>
    <cellStyle name="常规 5 21" xfId="2706"/>
    <cellStyle name="常规 5 22" xfId="2707"/>
    <cellStyle name="常规 5 23" xfId="2708"/>
    <cellStyle name="常规 5 24" xfId="2709"/>
    <cellStyle name="常规 5 3" xfId="2710"/>
    <cellStyle name="常规 5 3 2" xfId="2711"/>
    <cellStyle name="常规 5 3 2 2" xfId="2712"/>
    <cellStyle name="常规 5 3 3" xfId="2713"/>
    <cellStyle name="常规 5 3 3 2" xfId="2714"/>
    <cellStyle name="常规 5 3 4" xfId="2715"/>
    <cellStyle name="常规 5 3 4 2" xfId="2716"/>
    <cellStyle name="常规 5 3 5" xfId="2717"/>
    <cellStyle name="常规 5 3 5 2" xfId="2718"/>
    <cellStyle name="常规 5 3 6" xfId="2719"/>
    <cellStyle name="常规 5 3 7" xfId="2720"/>
    <cellStyle name="常规 5 4" xfId="2721"/>
    <cellStyle name="常规 5 4 2" xfId="2722"/>
    <cellStyle name="常规 5 4 3" xfId="2723"/>
    <cellStyle name="常规 5 5" xfId="2724"/>
    <cellStyle name="常规 5 5 10" xfId="2725"/>
    <cellStyle name="常规 5 5 11" xfId="2726"/>
    <cellStyle name="常规 5 5 12" xfId="2727"/>
    <cellStyle name="常规 5 5 13" xfId="2728"/>
    <cellStyle name="常规 5 5 14" xfId="2729"/>
    <cellStyle name="常规 5 5 15" xfId="2730"/>
    <cellStyle name="常规 5 5 16" xfId="2731"/>
    <cellStyle name="常规 5 5 17" xfId="2732"/>
    <cellStyle name="常规 5 5 2" xfId="2733"/>
    <cellStyle name="常规 5 5 2 2" xfId="2734"/>
    <cellStyle name="常规 5 5 2 2 2" xfId="2735"/>
    <cellStyle name="常规 5 5 2 3" xfId="2736"/>
    <cellStyle name="常规 5 5 2 4" xfId="2737"/>
    <cellStyle name="常规 5 5 2 5" xfId="2738"/>
    <cellStyle name="常规 5 5 2 6" xfId="2739"/>
    <cellStyle name="常规 5 5 3" xfId="2740"/>
    <cellStyle name="常规 5 5 3 2" xfId="2741"/>
    <cellStyle name="常规 5 5 4" xfId="2742"/>
    <cellStyle name="常规 5 5 4 2" xfId="2743"/>
    <cellStyle name="常规 5 5 5" xfId="2744"/>
    <cellStyle name="常规 5 5 5 2" xfId="2745"/>
    <cellStyle name="常规 5 5 5 2 2" xfId="2746"/>
    <cellStyle name="常规 5 5 5 3" xfId="2747"/>
    <cellStyle name="常规 5 5 6" xfId="2748"/>
    <cellStyle name="常规 5 5 6 2" xfId="2749"/>
    <cellStyle name="常规 5 5 6 2 2" xfId="2750"/>
    <cellStyle name="常规 5 5 6 3" xfId="2751"/>
    <cellStyle name="常规 5 5 7" xfId="2752"/>
    <cellStyle name="常规 5 5 7 2" xfId="2753"/>
    <cellStyle name="常规 5 5 7 2 2" xfId="2754"/>
    <cellStyle name="常规 5 5 7 3" xfId="2755"/>
    <cellStyle name="常规 5 5 8" xfId="2756"/>
    <cellStyle name="常规 5 5 8 2" xfId="2757"/>
    <cellStyle name="常规 5 5 8 2 2" xfId="2758"/>
    <cellStyle name="常规 5 5 8 3" xfId="2759"/>
    <cellStyle name="常规 5 5 9" xfId="2760"/>
    <cellStyle name="常规 5 5 9 2" xfId="2761"/>
    <cellStyle name="常规 5 5 9 2 2" xfId="2762"/>
    <cellStyle name="常规 5 5 9 3" xfId="2763"/>
    <cellStyle name="常规 5 6" xfId="2764"/>
    <cellStyle name="常规 5 6 2" xfId="2765"/>
    <cellStyle name="常规 5 7" xfId="2766"/>
    <cellStyle name="常规 5 8" xfId="2767"/>
    <cellStyle name="常规 5 8 2" xfId="2768"/>
    <cellStyle name="常规 5 9" xfId="2769"/>
    <cellStyle name="常规 5 9 2" xfId="2770"/>
    <cellStyle name="常规 50" xfId="2771"/>
    <cellStyle name="常规 50 2" xfId="2772"/>
    <cellStyle name="常规 51" xfId="2773"/>
    <cellStyle name="常规 52" xfId="2774"/>
    <cellStyle name="常规 53" xfId="2775"/>
    <cellStyle name="常规 54" xfId="2776"/>
    <cellStyle name="常规 55" xfId="2777"/>
    <cellStyle name="常规 56" xfId="2778"/>
    <cellStyle name="常规 56 2" xfId="2779"/>
    <cellStyle name="常规 57" xfId="2780"/>
    <cellStyle name="常规 57 2" xfId="2781"/>
    <cellStyle name="常规 57 3" xfId="2782"/>
    <cellStyle name="常规 57 4" xfId="2783"/>
    <cellStyle name="常规 58" xfId="2784"/>
    <cellStyle name="常规 58 2" xfId="2785"/>
    <cellStyle name="常规 58 3" xfId="2786"/>
    <cellStyle name="常规 58 4" xfId="2787"/>
    <cellStyle name="常规 59" xfId="2788"/>
    <cellStyle name="常规 59 2" xfId="2789"/>
    <cellStyle name="常规 59 3" xfId="2790"/>
    <cellStyle name="常规 59 4" xfId="2791"/>
    <cellStyle name="常规 6" xfId="2792"/>
    <cellStyle name="常规 6 10" xfId="2793"/>
    <cellStyle name="常规 6 10 2" xfId="2794"/>
    <cellStyle name="常规 6 11" xfId="2795"/>
    <cellStyle name="常规 6 11 2" xfId="2796"/>
    <cellStyle name="常规 6 12" xfId="2797"/>
    <cellStyle name="常规 6 12 2" xfId="2798"/>
    <cellStyle name="常规 6 13" xfId="2799"/>
    <cellStyle name="常规 6 13 2" xfId="2800"/>
    <cellStyle name="常规 6 14" xfId="2801"/>
    <cellStyle name="常规 6 14 2" xfId="2802"/>
    <cellStyle name="常规 6 15" xfId="2803"/>
    <cellStyle name="常规 6 15 2" xfId="2804"/>
    <cellStyle name="常规 6 16" xfId="2805"/>
    <cellStyle name="常规 6 16 2" xfId="2806"/>
    <cellStyle name="常规 6 17" xfId="2807"/>
    <cellStyle name="常规 6 17 2" xfId="2808"/>
    <cellStyle name="常规 6 18" xfId="2809"/>
    <cellStyle name="常规 6 18 2" xfId="2810"/>
    <cellStyle name="常规 6 19" xfId="2811"/>
    <cellStyle name="常规 6 19 2" xfId="2812"/>
    <cellStyle name="常规 6 19 3" xfId="2813"/>
    <cellStyle name="常规 6 2" xfId="2814"/>
    <cellStyle name="常规 6 2 10" xfId="2815"/>
    <cellStyle name="常规 6 2 2" xfId="2816"/>
    <cellStyle name="常规 6 2 2 2" xfId="2817"/>
    <cellStyle name="常规 6 2 2 2 2" xfId="2818"/>
    <cellStyle name="常规 6 2 2 3" xfId="2819"/>
    <cellStyle name="常规 6 2 2 4" xfId="2820"/>
    <cellStyle name="常规 6 2 2 5" xfId="2821"/>
    <cellStyle name="常规 6 2 2 6" xfId="2822"/>
    <cellStyle name="常规 6 2 3" xfId="2823"/>
    <cellStyle name="常规 6 2 3 2" xfId="2824"/>
    <cellStyle name="常规 6 2 4" xfId="2825"/>
    <cellStyle name="常规 6 2 5" xfId="2826"/>
    <cellStyle name="常规 6 2 6" xfId="2827"/>
    <cellStyle name="常规 6 2 7" xfId="2828"/>
    <cellStyle name="常规 6 2 8" xfId="2829"/>
    <cellStyle name="常规 6 2 9" xfId="2830"/>
    <cellStyle name="常规 6 20" xfId="2831"/>
    <cellStyle name="常规 6 21" xfId="2832"/>
    <cellStyle name="常规 6 22" xfId="2833"/>
    <cellStyle name="常规 6 23" xfId="2834"/>
    <cellStyle name="常规 6 24" xfId="2835"/>
    <cellStyle name="常规 6 25" xfId="2836"/>
    <cellStyle name="常规 6 26" xfId="2837"/>
    <cellStyle name="常规 6 27" xfId="2838"/>
    <cellStyle name="常规 6 3" xfId="2839"/>
    <cellStyle name="常规 6 3 2" xfId="2840"/>
    <cellStyle name="常规 6 3 2 2" xfId="2841"/>
    <cellStyle name="常规 6 3 3" xfId="2842"/>
    <cellStyle name="常规 6 3 4" xfId="2843"/>
    <cellStyle name="常规 6 3 5" xfId="2844"/>
    <cellStyle name="常规 6 4" xfId="2845"/>
    <cellStyle name="常规 6 4 2" xfId="2846"/>
    <cellStyle name="常规 6 4 2 2" xfId="2847"/>
    <cellStyle name="常规 6 4 2 2 2" xfId="2848"/>
    <cellStyle name="常规 6 4 2 3" xfId="2849"/>
    <cellStyle name="常规 6 4 3" xfId="2850"/>
    <cellStyle name="常规 6 4 3 2" xfId="2851"/>
    <cellStyle name="常规 6 4 4" xfId="2852"/>
    <cellStyle name="常规 6 4 4 2" xfId="2853"/>
    <cellStyle name="常规 6 4 5" xfId="2854"/>
    <cellStyle name="常规 6 4 6" xfId="2855"/>
    <cellStyle name="常规 6 5" xfId="2856"/>
    <cellStyle name="常规 6 5 2" xfId="2857"/>
    <cellStyle name="常规 6 5 2 2" xfId="2858"/>
    <cellStyle name="常规 6 5 3" xfId="2859"/>
    <cellStyle name="常规 6 6" xfId="2860"/>
    <cellStyle name="常规 6 7" xfId="2861"/>
    <cellStyle name="常规 6 8" xfId="2862"/>
    <cellStyle name="常规 6 9" xfId="2863"/>
    <cellStyle name="常规 6 9 2" xfId="2864"/>
    <cellStyle name="常规 6_2018.8.20查到初中名单18" xfId="2865"/>
    <cellStyle name="常规 60" xfId="2866"/>
    <cellStyle name="常规 60 2" xfId="2867"/>
    <cellStyle name="常规 60 3" xfId="2868"/>
    <cellStyle name="常规 61" xfId="2869"/>
    <cellStyle name="常规 61 2" xfId="2870"/>
    <cellStyle name="常规 61 3" xfId="2871"/>
    <cellStyle name="常规 62" xfId="2872"/>
    <cellStyle name="常规 62 2" xfId="2873"/>
    <cellStyle name="常规 62 3" xfId="2874"/>
    <cellStyle name="常规 63" xfId="2875"/>
    <cellStyle name="常规 63 2" xfId="2876"/>
    <cellStyle name="常规 63 3" xfId="2877"/>
    <cellStyle name="常规 64" xfId="2878"/>
    <cellStyle name="常规 64 2" xfId="2879"/>
    <cellStyle name="常规 64 3" xfId="2880"/>
    <cellStyle name="常规 64 4" xfId="2881"/>
    <cellStyle name="常规 64 5" xfId="2882"/>
    <cellStyle name="常规 64 6" xfId="2883"/>
    <cellStyle name="常规 65" xfId="2884"/>
    <cellStyle name="常规 66" xfId="2885"/>
    <cellStyle name="常规 67" xfId="2886"/>
    <cellStyle name="常规 68" xfId="2887"/>
    <cellStyle name="常规 68 2" xfId="2888"/>
    <cellStyle name="常规 68 3" xfId="2889"/>
    <cellStyle name="常规 68 4" xfId="2890"/>
    <cellStyle name="常规 68 5" xfId="2891"/>
    <cellStyle name="常规 68 6" xfId="2892"/>
    <cellStyle name="常规 69" xfId="2893"/>
    <cellStyle name="常规 69 2" xfId="2894"/>
    <cellStyle name="常规 69 3" xfId="2895"/>
    <cellStyle name="常规 7" xfId="2896"/>
    <cellStyle name="常规 7 10" xfId="2897"/>
    <cellStyle name="常规 7 11" xfId="2898"/>
    <cellStyle name="常规 7 2" xfId="2899"/>
    <cellStyle name="常规 7 2 2" xfId="2900"/>
    <cellStyle name="常规 7 2 2 2" xfId="2901"/>
    <cellStyle name="常规 7 2 3" xfId="2902"/>
    <cellStyle name="常规 7 2 4" xfId="2903"/>
    <cellStyle name="常规 7 2 5" xfId="2904"/>
    <cellStyle name="常规 7 3" xfId="2905"/>
    <cellStyle name="常规 7 3 2" xfId="2906"/>
    <cellStyle name="常规 7 3 2 2" xfId="2907"/>
    <cellStyle name="常规 7 3 2 2 2" xfId="2908"/>
    <cellStyle name="常规 7 3 2 3" xfId="2909"/>
    <cellStyle name="常规 7 3 3" xfId="2910"/>
    <cellStyle name="常规 7 3 3 2" xfId="2911"/>
    <cellStyle name="常规 7 3 4" xfId="2912"/>
    <cellStyle name="常规 7 3 5" xfId="2913"/>
    <cellStyle name="常规 7 4" xfId="2914"/>
    <cellStyle name="常规 7 4 2" xfId="2915"/>
    <cellStyle name="常规 7 4 2 2" xfId="2916"/>
    <cellStyle name="常规 7 4 3" xfId="2917"/>
    <cellStyle name="常规 7 4 3 2" xfId="2918"/>
    <cellStyle name="常规 7 5" xfId="2919"/>
    <cellStyle name="常规 7 5 2" xfId="2920"/>
    <cellStyle name="常规 7 6" xfId="2921"/>
    <cellStyle name="常规 7 7" xfId="2922"/>
    <cellStyle name="常规 7 8" xfId="2923"/>
    <cellStyle name="常规 7 8 2" xfId="2924"/>
    <cellStyle name="常规 7 9" xfId="2925"/>
    <cellStyle name="常规 7 9 2" xfId="2926"/>
    <cellStyle name="常规 70" xfId="2927"/>
    <cellStyle name="常规 70 2" xfId="2928"/>
    <cellStyle name="常规 70 3" xfId="2929"/>
    <cellStyle name="常规 71" xfId="2930"/>
    <cellStyle name="常规 71 2" xfId="2931"/>
    <cellStyle name="常规 71 3" xfId="2932"/>
    <cellStyle name="常规 72" xfId="2933"/>
    <cellStyle name="常规 72 2" xfId="2934"/>
    <cellStyle name="常规 72 3" xfId="2935"/>
    <cellStyle name="常规 73" xfId="2936"/>
    <cellStyle name="常规 73 2" xfId="2937"/>
    <cellStyle name="常规 73 3" xfId="2938"/>
    <cellStyle name="常规 74" xfId="2939"/>
    <cellStyle name="常规 74 2" xfId="2940"/>
    <cellStyle name="常规 74 3" xfId="2941"/>
    <cellStyle name="常规 75" xfId="2942"/>
    <cellStyle name="常规 75 2" xfId="2943"/>
    <cellStyle name="常规 75 3" xfId="2944"/>
    <cellStyle name="常规 76" xfId="2945"/>
    <cellStyle name="常规 76 2" xfId="2946"/>
    <cellStyle name="常规 76 3" xfId="2947"/>
    <cellStyle name="常规 77" xfId="2948"/>
    <cellStyle name="常规 77 2" xfId="2949"/>
    <cellStyle name="常规 77 3" xfId="2950"/>
    <cellStyle name="常规 78" xfId="2951"/>
    <cellStyle name="常规 78 2" xfId="2952"/>
    <cellStyle name="常规 78 3" xfId="2953"/>
    <cellStyle name="常规 79" xfId="2954"/>
    <cellStyle name="常规 79 2" xfId="2955"/>
    <cellStyle name="常规 79 3" xfId="2956"/>
    <cellStyle name="常规 79 4" xfId="2957"/>
    <cellStyle name="常规 79 5" xfId="2958"/>
    <cellStyle name="常规 79 6" xfId="2959"/>
    <cellStyle name="常规 8" xfId="2960"/>
    <cellStyle name="常规 8 10" xfId="2961"/>
    <cellStyle name="常规 8 10 2" xfId="2962"/>
    <cellStyle name="常规 8 10 2 2" xfId="2963"/>
    <cellStyle name="常规 8 10 3" xfId="2964"/>
    <cellStyle name="常规 8 11" xfId="2965"/>
    <cellStyle name="常规 8 11 2" xfId="2966"/>
    <cellStyle name="常规 8 11 2 2" xfId="2967"/>
    <cellStyle name="常规 8 11 3" xfId="2968"/>
    <cellStyle name="常规 8 12" xfId="2969"/>
    <cellStyle name="常规 8 12 2" xfId="2970"/>
    <cellStyle name="常规 8 12 2 2" xfId="2971"/>
    <cellStyle name="常规 8 12 3" xfId="2972"/>
    <cellStyle name="常规 8 13" xfId="2973"/>
    <cellStyle name="常规 8 13 2" xfId="2974"/>
    <cellStyle name="常规 8 13 2 2" xfId="2975"/>
    <cellStyle name="常规 8 13 3" xfId="2976"/>
    <cellStyle name="常规 8 14" xfId="2977"/>
    <cellStyle name="常规 8 15" xfId="2978"/>
    <cellStyle name="常规 8 16" xfId="2979"/>
    <cellStyle name="常规 8 17" xfId="2980"/>
    <cellStyle name="常规 8 18" xfId="2981"/>
    <cellStyle name="常规 8 19" xfId="2982"/>
    <cellStyle name="常规 8 2" xfId="2983"/>
    <cellStyle name="常规 8 2 10" xfId="2984"/>
    <cellStyle name="常规 8 2 10 2" xfId="2985"/>
    <cellStyle name="常规 8 2 11" xfId="2986"/>
    <cellStyle name="常规 8 2 11 2" xfId="2987"/>
    <cellStyle name="常规 8 2 12" xfId="2988"/>
    <cellStyle name="常规 8 2 12 2" xfId="2989"/>
    <cellStyle name="常规 8 2 13" xfId="2990"/>
    <cellStyle name="常规 8 2 13 2" xfId="2991"/>
    <cellStyle name="常规 8 2 13 3" xfId="2992"/>
    <cellStyle name="常规 8 2 14" xfId="2993"/>
    <cellStyle name="常规 8 2 15" xfId="2994"/>
    <cellStyle name="常规 8 2 16" xfId="2995"/>
    <cellStyle name="常规 8 2 17" xfId="2996"/>
    <cellStyle name="常规 8 2 18" xfId="2997"/>
    <cellStyle name="常规 8 2 2" xfId="2998"/>
    <cellStyle name="常规 8 2 2 2" xfId="2999"/>
    <cellStyle name="常规 8 2 2 3" xfId="3000"/>
    <cellStyle name="常规 8 2 2 4" xfId="3001"/>
    <cellStyle name="常规 8 2 2 5" xfId="3002"/>
    <cellStyle name="常规 8 2 3" xfId="3003"/>
    <cellStyle name="常规 8 2 4" xfId="3004"/>
    <cellStyle name="常规 8 2 5" xfId="3005"/>
    <cellStyle name="常规 8 2 5 2" xfId="3006"/>
    <cellStyle name="常规 8 2 6" xfId="3007"/>
    <cellStyle name="常规 8 2 6 2" xfId="3008"/>
    <cellStyle name="常规 8 2 7" xfId="3009"/>
    <cellStyle name="常规 8 2 7 2" xfId="3010"/>
    <cellStyle name="常规 8 2 8" xfId="3011"/>
    <cellStyle name="常规 8 2 8 2" xfId="3012"/>
    <cellStyle name="常规 8 2 9" xfId="3013"/>
    <cellStyle name="常规 8 2 9 2" xfId="3014"/>
    <cellStyle name="常规 8 20" xfId="3015"/>
    <cellStyle name="常规 8 21" xfId="3016"/>
    <cellStyle name="常规 8 22" xfId="3017"/>
    <cellStyle name="常规 8 23" xfId="3018"/>
    <cellStyle name="常规 8 3" xfId="3019"/>
    <cellStyle name="常规 8 3 10" xfId="3020"/>
    <cellStyle name="常规 8 3 2" xfId="3021"/>
    <cellStyle name="常规 8 3 2 2" xfId="3022"/>
    <cellStyle name="常规 8 3 2 2 2" xfId="3023"/>
    <cellStyle name="常规 8 3 2 3" xfId="3024"/>
    <cellStyle name="常规 8 3 3" xfId="3025"/>
    <cellStyle name="常规 8 3 3 2" xfId="3026"/>
    <cellStyle name="常规 8 3 4" xfId="3027"/>
    <cellStyle name="常规 8 3 5" xfId="3028"/>
    <cellStyle name="常规 8 3 6" xfId="3029"/>
    <cellStyle name="常规 8 3 6 2" xfId="3030"/>
    <cellStyle name="常规 8 3 7" xfId="3031"/>
    <cellStyle name="常规 8 3 8" xfId="3032"/>
    <cellStyle name="常规 8 3 9" xfId="3033"/>
    <cellStyle name="常规 8 4" xfId="3034"/>
    <cellStyle name="常规 8 4 2" xfId="3035"/>
    <cellStyle name="常规 8 4 2 2" xfId="3036"/>
    <cellStyle name="常规 8 4 3" xfId="3037"/>
    <cellStyle name="常规 8 4 3 2" xfId="3038"/>
    <cellStyle name="常规 8 5" xfId="3039"/>
    <cellStyle name="常规 8 5 2" xfId="3040"/>
    <cellStyle name="常规 8 6" xfId="3041"/>
    <cellStyle name="常规 8 7" xfId="3042"/>
    <cellStyle name="常规 8 8" xfId="3043"/>
    <cellStyle name="常规 8 8 2" xfId="3044"/>
    <cellStyle name="常规 8 9" xfId="3045"/>
    <cellStyle name="常规 8 9 2" xfId="3046"/>
    <cellStyle name="常规 8 9 2 2" xfId="3047"/>
    <cellStyle name="常规 8 9 3" xfId="3048"/>
    <cellStyle name="常规 80" xfId="3049"/>
    <cellStyle name="常规 80 2" xfId="3050"/>
    <cellStyle name="常规 80 3" xfId="3051"/>
    <cellStyle name="常规 81" xfId="3052"/>
    <cellStyle name="常规 82" xfId="3053"/>
    <cellStyle name="常规 82 2" xfId="3054"/>
    <cellStyle name="常规 82 3" xfId="3055"/>
    <cellStyle name="常规 82 4" xfId="3056"/>
    <cellStyle name="常规 83" xfId="3057"/>
    <cellStyle name="常规 84" xfId="3058"/>
    <cellStyle name="常规 85" xfId="3059"/>
    <cellStyle name="常规 86" xfId="3060"/>
    <cellStyle name="常规 87" xfId="3061"/>
    <cellStyle name="常规 88" xfId="3062"/>
    <cellStyle name="常规 89" xfId="3063"/>
    <cellStyle name="常规 9" xfId="3064"/>
    <cellStyle name="常规 9 10" xfId="3065"/>
    <cellStyle name="常规 9 10 2" xfId="3066"/>
    <cellStyle name="常规 9 10 2 2" xfId="3067"/>
    <cellStyle name="常规 9 10 3" xfId="3068"/>
    <cellStyle name="常规 9 11" xfId="3069"/>
    <cellStyle name="常规 9 11 2" xfId="3070"/>
    <cellStyle name="常规 9 11 2 2" xfId="3071"/>
    <cellStyle name="常规 9 11 3" xfId="3072"/>
    <cellStyle name="常规 9 12" xfId="3073"/>
    <cellStyle name="常规 9 13" xfId="3074"/>
    <cellStyle name="常规 9 14" xfId="3075"/>
    <cellStyle name="常规 9 15" xfId="3076"/>
    <cellStyle name="常规 9 16" xfId="3077"/>
    <cellStyle name="常规 9 17" xfId="3078"/>
    <cellStyle name="常规 9 18" xfId="3079"/>
    <cellStyle name="常规 9 19" xfId="3080"/>
    <cellStyle name="常规 9 2" xfId="3081"/>
    <cellStyle name="常规 9 2 10" xfId="3082"/>
    <cellStyle name="常规 9 2 10 2" xfId="3083"/>
    <cellStyle name="常规 9 2 11" xfId="3084"/>
    <cellStyle name="常规 9 2 11 2" xfId="3085"/>
    <cellStyle name="常规 9 2 12" xfId="3086"/>
    <cellStyle name="常规 9 2 12 2" xfId="3087"/>
    <cellStyle name="常规 9 2 13" xfId="3088"/>
    <cellStyle name="常规 9 2 13 2" xfId="3089"/>
    <cellStyle name="常规 9 2 13 3" xfId="3090"/>
    <cellStyle name="常规 9 2 14" xfId="3091"/>
    <cellStyle name="常规 9 2 15" xfId="3092"/>
    <cellStyle name="常规 9 2 16" xfId="3093"/>
    <cellStyle name="常规 9 2 17" xfId="3094"/>
    <cellStyle name="常规 9 2 18" xfId="3095"/>
    <cellStyle name="常规 9 2 2" xfId="3096"/>
    <cellStyle name="常规 9 2 2 2" xfId="3097"/>
    <cellStyle name="常规 9 2 2 3" xfId="3098"/>
    <cellStyle name="常规 9 2 2 4" xfId="3099"/>
    <cellStyle name="常规 9 2 2 5" xfId="3100"/>
    <cellStyle name="常规 9 2 3" xfId="3101"/>
    <cellStyle name="常规 9 2 4" xfId="3102"/>
    <cellStyle name="常规 9 2 5" xfId="3103"/>
    <cellStyle name="常规 9 2 5 2" xfId="3104"/>
    <cellStyle name="常规 9 2 6" xfId="3105"/>
    <cellStyle name="常规 9 2 6 2" xfId="3106"/>
    <cellStyle name="常规 9 2 7" xfId="3107"/>
    <cellStyle name="常规 9 2 7 2" xfId="3108"/>
    <cellStyle name="常规 9 2 8" xfId="3109"/>
    <cellStyle name="常规 9 2 8 2" xfId="3110"/>
    <cellStyle name="常规 9 2 9" xfId="3111"/>
    <cellStyle name="常规 9 2 9 2" xfId="3112"/>
    <cellStyle name="常规 9 3" xfId="3113"/>
    <cellStyle name="常规 9 3 2" xfId="3114"/>
    <cellStyle name="常规 9 3 3" xfId="3115"/>
    <cellStyle name="常规 9 3 4" xfId="3116"/>
    <cellStyle name="常规 9 3 4 2" xfId="3117"/>
    <cellStyle name="常规 9 3 5" xfId="3118"/>
    <cellStyle name="常规 9 3 6" xfId="3119"/>
    <cellStyle name="常规 9 3 7" xfId="3120"/>
    <cellStyle name="常规 9 3 8" xfId="3121"/>
    <cellStyle name="常规 9 4" xfId="3122"/>
    <cellStyle name="常规 9 4 2" xfId="3123"/>
    <cellStyle name="常规 9 4 3" xfId="3124"/>
    <cellStyle name="常规 9 5" xfId="3125"/>
    <cellStyle name="常规 9 5 2" xfId="3126"/>
    <cellStyle name="常规 9 6" xfId="3127"/>
    <cellStyle name="常规 9 6 2" xfId="3128"/>
    <cellStyle name="常规 9 6 2 2" xfId="3129"/>
    <cellStyle name="常规 9 6 3" xfId="3130"/>
    <cellStyle name="常规 9 7" xfId="3131"/>
    <cellStyle name="常规 9 7 2" xfId="3132"/>
    <cellStyle name="常规 9 7 2 2" xfId="3133"/>
    <cellStyle name="常规 9 7 3" xfId="3134"/>
    <cellStyle name="常规 9 8" xfId="3135"/>
    <cellStyle name="常规 9 8 2" xfId="3136"/>
    <cellStyle name="常规 9 8 2 2" xfId="3137"/>
    <cellStyle name="常规 9 8 3" xfId="3138"/>
    <cellStyle name="常规 9 9" xfId="3139"/>
    <cellStyle name="常规 90" xfId="3140"/>
    <cellStyle name="常规 91" xfId="3141"/>
    <cellStyle name="常规 92" xfId="3142"/>
    <cellStyle name="常规 92 2" xfId="3143"/>
    <cellStyle name="常规 93" xfId="3144"/>
    <cellStyle name="常规 93 2" xfId="3145"/>
    <cellStyle name="常规 94" xfId="3146"/>
    <cellStyle name="常规 95" xfId="3147"/>
    <cellStyle name="常规 96" xfId="3148"/>
    <cellStyle name="常规 97" xfId="3149"/>
    <cellStyle name="常规 98" xfId="3150"/>
    <cellStyle name="常规 99" xfId="3151"/>
    <cellStyle name="Hyperlink" xfId="3152"/>
    <cellStyle name="链接单元格" xfId="3153"/>
    <cellStyle name="链接单元格 2" xfId="3154"/>
    <cellStyle name="链接单元格 2 2" xfId="3155"/>
    <cellStyle name="链接单元格 2 2 2" xfId="3156"/>
    <cellStyle name="链接单元格 2 3" xfId="3157"/>
    <cellStyle name="链接单元格 2 3 2" xfId="3158"/>
    <cellStyle name="链接单元格 2 4" xfId="3159"/>
    <cellStyle name="强调文字颜色 1" xfId="3160"/>
    <cellStyle name="强调文字颜色 1 2" xfId="3161"/>
    <cellStyle name="强调文字颜色 1 2 2" xfId="3162"/>
    <cellStyle name="强调文字颜色 1 2 2 2" xfId="3163"/>
    <cellStyle name="强调文字颜色 1 2 3" xfId="3164"/>
    <cellStyle name="强调文字颜色 1 2 3 2" xfId="3165"/>
    <cellStyle name="强调文字颜色 1 2 4" xfId="3166"/>
    <cellStyle name="强调文字颜色 1 3" xfId="3167"/>
    <cellStyle name="强调文字颜色 2" xfId="3168"/>
    <cellStyle name="强调文字颜色 2 2" xfId="3169"/>
    <cellStyle name="强调文字颜色 2 2 2" xfId="3170"/>
    <cellStyle name="强调文字颜色 2 2 2 2" xfId="3171"/>
    <cellStyle name="强调文字颜色 2 2 3" xfId="3172"/>
    <cellStyle name="强调文字颜色 2 2 3 2" xfId="3173"/>
    <cellStyle name="强调文字颜色 2 2 4" xfId="3174"/>
    <cellStyle name="强调文字颜色 2 3" xfId="3175"/>
    <cellStyle name="强调文字颜色 3" xfId="3176"/>
    <cellStyle name="强调文字颜色 3 2" xfId="3177"/>
    <cellStyle name="强调文字颜色 3 2 2" xfId="3178"/>
    <cellStyle name="强调文字颜色 3 2 2 2" xfId="3179"/>
    <cellStyle name="强调文字颜色 3 2 3" xfId="3180"/>
    <cellStyle name="强调文字颜色 3 2 3 2" xfId="3181"/>
    <cellStyle name="强调文字颜色 3 2 4" xfId="3182"/>
    <cellStyle name="强调文字颜色 3 3" xfId="3183"/>
    <cellStyle name="强调文字颜色 4" xfId="3184"/>
    <cellStyle name="强调文字颜色 4 2" xfId="3185"/>
    <cellStyle name="强调文字颜色 4 2 2" xfId="3186"/>
    <cellStyle name="强调文字颜色 4 2 2 2" xfId="3187"/>
    <cellStyle name="强调文字颜色 4 2 3" xfId="3188"/>
    <cellStyle name="强调文字颜色 4 2 3 2" xfId="3189"/>
    <cellStyle name="强调文字颜色 4 2 4" xfId="3190"/>
    <cellStyle name="强调文字颜色 4 3" xfId="3191"/>
    <cellStyle name="强调文字颜色 5" xfId="3192"/>
    <cellStyle name="强调文字颜色 5 2" xfId="3193"/>
    <cellStyle name="强调文字颜色 5 2 2" xfId="3194"/>
    <cellStyle name="强调文字颜色 5 2 2 2" xfId="3195"/>
    <cellStyle name="强调文字颜色 5 2 3" xfId="3196"/>
    <cellStyle name="强调文字颜色 5 2 3 2" xfId="3197"/>
    <cellStyle name="强调文字颜色 5 2 4" xfId="3198"/>
    <cellStyle name="强调文字颜色 5 3" xfId="3199"/>
    <cellStyle name="强调文字颜色 6" xfId="3200"/>
    <cellStyle name="强调文字颜色 6 2" xfId="3201"/>
    <cellStyle name="强调文字颜色 6 2 2" xfId="3202"/>
    <cellStyle name="强调文字颜色 6 2 2 2" xfId="3203"/>
    <cellStyle name="强调文字颜色 6 2 3" xfId="3204"/>
    <cellStyle name="强调文字颜色 6 2 3 2" xfId="3205"/>
    <cellStyle name="强调文字颜色 6 2 4" xfId="3206"/>
    <cellStyle name="强调文字颜色 6 3" xfId="3207"/>
    <cellStyle name="输入" xfId="3208"/>
    <cellStyle name="输入 2" xfId="3209"/>
    <cellStyle name="输入 2 2" xfId="3210"/>
    <cellStyle name="输入 2 2 2" xfId="3211"/>
    <cellStyle name="输入 2 2 2 2" xfId="3212"/>
    <cellStyle name="输入 2 2 2 2 2" xfId="3213"/>
    <cellStyle name="输入 2 2 2 3" xfId="3214"/>
    <cellStyle name="输入 2 2 2 3 2" xfId="3215"/>
    <cellStyle name="输入 2 2 2 4" xfId="3216"/>
    <cellStyle name="输入 2 2 3" xfId="3217"/>
    <cellStyle name="输入 2 2 3 2" xfId="3218"/>
    <cellStyle name="输入 2 2 3 2 2" xfId="3219"/>
    <cellStyle name="输入 2 2 3 3" xfId="3220"/>
    <cellStyle name="输入 2 2 3 3 2" xfId="3221"/>
    <cellStyle name="输入 2 2 3 4" xfId="3222"/>
    <cellStyle name="输入 2 2 4" xfId="3223"/>
    <cellStyle name="输入 2 2 4 2" xfId="3224"/>
    <cellStyle name="输入 2 2 5" xfId="3225"/>
    <cellStyle name="输入 2 2 5 2" xfId="3226"/>
    <cellStyle name="输入 2 2 6" xfId="3227"/>
    <cellStyle name="输入 2 3" xfId="3228"/>
    <cellStyle name="输入 2 3 2" xfId="3229"/>
    <cellStyle name="输入 2 4" xfId="3230"/>
    <cellStyle name="输入 2 4 2" xfId="3231"/>
    <cellStyle name="输入 2 5" xfId="3232"/>
    <cellStyle name="输入 3" xfId="3233"/>
    <cellStyle name="输出" xfId="3234"/>
    <cellStyle name="输出 2" xfId="3235"/>
    <cellStyle name="输出 2 2" xfId="3236"/>
    <cellStyle name="输出 2 2 2" xfId="3237"/>
    <cellStyle name="输出 2 2 2 2" xfId="3238"/>
    <cellStyle name="输出 2 2 2 2 2" xfId="3239"/>
    <cellStyle name="输出 2 2 2 3" xfId="3240"/>
    <cellStyle name="输出 2 2 2 3 2" xfId="3241"/>
    <cellStyle name="输出 2 2 2 4" xfId="3242"/>
    <cellStyle name="输出 2 2 3" xfId="3243"/>
    <cellStyle name="输出 2 2 3 2" xfId="3244"/>
    <cellStyle name="输出 2 2 3 2 2" xfId="3245"/>
    <cellStyle name="输出 2 2 3 3" xfId="3246"/>
    <cellStyle name="输出 2 2 3 3 2" xfId="3247"/>
    <cellStyle name="输出 2 2 3 4" xfId="3248"/>
    <cellStyle name="输出 2 2 4" xfId="3249"/>
    <cellStyle name="输出 2 2 4 2" xfId="3250"/>
    <cellStyle name="输出 2 2 5" xfId="3251"/>
    <cellStyle name="输出 2 2 5 2" xfId="3252"/>
    <cellStyle name="输出 2 2 6" xfId="3253"/>
    <cellStyle name="输出 2 3" xfId="3254"/>
    <cellStyle name="输出 2 3 2" xfId="3255"/>
    <cellStyle name="输出 2 4" xfId="3256"/>
    <cellStyle name="输出 2 4 2" xfId="3257"/>
    <cellStyle name="输出 2 5" xfId="3258"/>
    <cellStyle name="输出 3" xfId="3259"/>
    <cellStyle name="解释性文本" xfId="3260"/>
    <cellStyle name="解释性文本 2" xfId="3261"/>
    <cellStyle name="解释性文本 2 2" xfId="3262"/>
    <cellStyle name="解释性文本 2 2 2" xfId="3263"/>
    <cellStyle name="解释性文本 2 3" xfId="3264"/>
    <cellStyle name="解释性文本 2 3 2" xfId="3265"/>
    <cellStyle name="解释性文本 2 4" xfId="3266"/>
    <cellStyle name="警告文本" xfId="3267"/>
    <cellStyle name="警告文本 2" xfId="3268"/>
    <cellStyle name="警告文本 2 2" xfId="3269"/>
    <cellStyle name="警告文本 2 2 2" xfId="3270"/>
    <cellStyle name="警告文本 2 3" xfId="3271"/>
    <cellStyle name="警告文本 2 3 2" xfId="3272"/>
    <cellStyle name="警告文本 2 4" xfId="32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53"/>
  <sheetViews>
    <sheetView zoomScalePageLayoutView="0" workbookViewId="0" topLeftCell="A339">
      <selection activeCell="G345" sqref="G345"/>
    </sheetView>
  </sheetViews>
  <sheetFormatPr defaultColWidth="9.140625" defaultRowHeight="15"/>
  <cols>
    <col min="1" max="1" width="11.00390625" style="0" customWidth="1"/>
    <col min="2" max="2" width="13.57421875" style="0" customWidth="1"/>
    <col min="3" max="3" width="4.421875" style="0" customWidth="1"/>
    <col min="4" max="4" width="13.421875" style="0" customWidth="1"/>
    <col min="5" max="5" width="7.00390625" style="0" customWidth="1"/>
    <col min="6" max="6" width="7.7109375" style="0" customWidth="1"/>
    <col min="7" max="7" width="6.421875" style="0" customWidth="1"/>
    <col min="8" max="8" width="9.8515625" style="0" customWidth="1"/>
    <col min="10" max="10" width="5.7109375" style="0" customWidth="1"/>
    <col min="11" max="11" width="8.421875" style="0" customWidth="1"/>
    <col min="12" max="12" width="5.140625" style="0" customWidth="1"/>
    <col min="13" max="13" width="7.7109375" style="0" customWidth="1"/>
    <col min="14" max="14" width="8.140625" style="0" customWidth="1"/>
    <col min="15" max="15" width="5.57421875" style="0" customWidth="1"/>
    <col min="16" max="16" width="6.28125" style="0" customWidth="1"/>
    <col min="17" max="17" width="11.57421875" style="0" customWidth="1"/>
    <col min="18" max="18" width="17.7109375" style="0" customWidth="1"/>
  </cols>
  <sheetData>
    <row r="1" spans="1:18" ht="22.5">
      <c r="A1" s="108" t="s">
        <v>635</v>
      </c>
      <c r="B1" s="108"/>
      <c r="C1" s="108"/>
      <c r="D1" s="108"/>
      <c r="E1" s="108"/>
      <c r="F1" s="108"/>
      <c r="G1" s="108"/>
      <c r="H1" s="108"/>
      <c r="I1" s="108"/>
      <c r="J1" s="108"/>
      <c r="K1" s="108"/>
      <c r="L1" s="108"/>
      <c r="M1" s="108"/>
      <c r="N1" s="108"/>
      <c r="O1" s="108"/>
      <c r="P1" s="108"/>
      <c r="Q1" s="108"/>
      <c r="R1" s="108"/>
    </row>
    <row r="2" spans="1:18" ht="14.25">
      <c r="A2" s="8" t="s">
        <v>0</v>
      </c>
      <c r="B2" s="8"/>
      <c r="C2" s="8"/>
      <c r="D2" s="8"/>
      <c r="E2" s="8"/>
      <c r="F2" s="8"/>
      <c r="G2" s="109" t="s">
        <v>758</v>
      </c>
      <c r="H2" s="109"/>
      <c r="I2" s="109"/>
      <c r="J2" s="109"/>
      <c r="K2" s="109"/>
      <c r="L2" s="109"/>
      <c r="M2" s="8"/>
      <c r="N2" s="8"/>
      <c r="O2" s="109" t="s">
        <v>733</v>
      </c>
      <c r="P2" s="109"/>
      <c r="Q2" s="109"/>
      <c r="R2" s="109"/>
    </row>
    <row r="3" spans="1:18" ht="24.75" customHeight="1">
      <c r="A3" s="99" t="s">
        <v>2</v>
      </c>
      <c r="B3" s="99" t="s">
        <v>3</v>
      </c>
      <c r="C3" s="102" t="s">
        <v>348</v>
      </c>
      <c r="D3" s="99" t="s">
        <v>4</v>
      </c>
      <c r="E3" s="3" t="s">
        <v>5</v>
      </c>
      <c r="F3" s="3"/>
      <c r="G3" s="102" t="s">
        <v>349</v>
      </c>
      <c r="H3" s="99" t="s">
        <v>6</v>
      </c>
      <c r="I3" s="103" t="s">
        <v>7</v>
      </c>
      <c r="J3" s="112"/>
      <c r="K3" s="112"/>
      <c r="L3" s="112"/>
      <c r="M3" s="112"/>
      <c r="N3" s="104"/>
      <c r="O3" s="103" t="s">
        <v>8</v>
      </c>
      <c r="P3" s="104"/>
      <c r="Q3" s="102" t="s">
        <v>354</v>
      </c>
      <c r="R3" s="99" t="s">
        <v>9</v>
      </c>
    </row>
    <row r="4" spans="1:18" ht="28.5" customHeight="1">
      <c r="A4" s="100"/>
      <c r="B4" s="100"/>
      <c r="C4" s="105"/>
      <c r="D4" s="100"/>
      <c r="E4" s="99" t="s">
        <v>10</v>
      </c>
      <c r="F4" s="99" t="s">
        <v>11</v>
      </c>
      <c r="G4" s="105"/>
      <c r="H4" s="100"/>
      <c r="I4" s="99" t="s">
        <v>12</v>
      </c>
      <c r="J4" s="127" t="s">
        <v>716</v>
      </c>
      <c r="K4" s="127"/>
      <c r="L4" s="127"/>
      <c r="M4" s="127"/>
      <c r="N4" s="125" t="s">
        <v>724</v>
      </c>
      <c r="O4" s="102" t="s">
        <v>350</v>
      </c>
      <c r="P4" s="102" t="s">
        <v>351</v>
      </c>
      <c r="Q4" s="100"/>
      <c r="R4" s="100"/>
    </row>
    <row r="5" spans="1:18" ht="19.5" customHeight="1">
      <c r="A5" s="101"/>
      <c r="B5" s="101"/>
      <c r="C5" s="106"/>
      <c r="D5" s="101"/>
      <c r="E5" s="101"/>
      <c r="F5" s="101"/>
      <c r="G5" s="106"/>
      <c r="H5" s="101"/>
      <c r="I5" s="101"/>
      <c r="J5" s="7" t="s">
        <v>13</v>
      </c>
      <c r="K5" s="7" t="s">
        <v>14</v>
      </c>
      <c r="L5" s="7" t="s">
        <v>15</v>
      </c>
      <c r="M5" s="7" t="s">
        <v>16</v>
      </c>
      <c r="N5" s="126"/>
      <c r="O5" s="106"/>
      <c r="P5" s="106"/>
      <c r="Q5" s="101"/>
      <c r="R5" s="101"/>
    </row>
    <row r="6" spans="1:18" ht="19.5" customHeight="1">
      <c r="A6" s="5" t="s">
        <v>17</v>
      </c>
      <c r="B6" s="5"/>
      <c r="C6" s="5"/>
      <c r="D6" s="5"/>
      <c r="E6" s="5"/>
      <c r="F6" s="5"/>
      <c r="G6" s="6"/>
      <c r="H6" s="5"/>
      <c r="I6" s="6">
        <v>15035.24</v>
      </c>
      <c r="J6" s="122">
        <f>J7+K7+L7+M7+M88+K98+K117+M117+J124+K139+K148+K217+K219+J248+K248+M248+J273+M273+K349+L349+M349</f>
        <v>13526.33275</v>
      </c>
      <c r="K6" s="123"/>
      <c r="L6" s="123"/>
      <c r="M6" s="124"/>
      <c r="N6" s="6">
        <v>1508.91</v>
      </c>
      <c r="O6" s="6">
        <f>O7+O88+O98+O117+O124+O139+O148+O219+O248+O273+O349</f>
        <v>79732</v>
      </c>
      <c r="P6" s="6">
        <f>P7+P88+P98+P117+P124+P139+P148+P217+P219+P248+P273+P349</f>
        <v>228009</v>
      </c>
      <c r="Q6" s="5"/>
      <c r="R6" s="1"/>
    </row>
    <row r="7" spans="1:18" ht="25.5" customHeight="1">
      <c r="A7" s="5" t="s">
        <v>18</v>
      </c>
      <c r="B7" s="5" t="s">
        <v>12</v>
      </c>
      <c r="C7" s="5"/>
      <c r="D7" s="5"/>
      <c r="E7" s="5"/>
      <c r="F7" s="5"/>
      <c r="G7" s="6"/>
      <c r="H7" s="5"/>
      <c r="I7" s="6">
        <v>4267.98</v>
      </c>
      <c r="J7" s="6">
        <v>262</v>
      </c>
      <c r="K7" s="6">
        <v>2033.07</v>
      </c>
      <c r="L7" s="6">
        <v>240</v>
      </c>
      <c r="M7" s="6">
        <v>224</v>
      </c>
      <c r="N7" s="6">
        <v>1508.91</v>
      </c>
      <c r="O7" s="6">
        <v>16273</v>
      </c>
      <c r="P7" s="6">
        <v>41171</v>
      </c>
      <c r="Q7" s="5"/>
      <c r="R7" s="1"/>
    </row>
    <row r="8" spans="1:18" ht="33.75" customHeight="1">
      <c r="A8" s="85">
        <v>1</v>
      </c>
      <c r="B8" s="68" t="s">
        <v>668</v>
      </c>
      <c r="C8" s="38" t="s">
        <v>21</v>
      </c>
      <c r="D8" s="68" t="s">
        <v>725</v>
      </c>
      <c r="E8" s="46" t="s">
        <v>370</v>
      </c>
      <c r="F8" s="46" t="s">
        <v>23</v>
      </c>
      <c r="G8" s="46">
        <v>2018</v>
      </c>
      <c r="H8" s="38" t="s">
        <v>19</v>
      </c>
      <c r="I8" s="46">
        <v>30.025</v>
      </c>
      <c r="J8" s="97">
        <v>24</v>
      </c>
      <c r="K8" s="97">
        <v>53.72904</v>
      </c>
      <c r="L8" s="46"/>
      <c r="M8" s="46"/>
      <c r="N8" s="72"/>
      <c r="O8" s="46">
        <v>218</v>
      </c>
      <c r="P8" s="46">
        <v>507</v>
      </c>
      <c r="Q8" s="36" t="s">
        <v>371</v>
      </c>
      <c r="R8" s="45" t="s">
        <v>523</v>
      </c>
    </row>
    <row r="9" spans="1:18" ht="27.75" customHeight="1">
      <c r="A9" s="85">
        <v>2</v>
      </c>
      <c r="B9" s="68" t="s">
        <v>664</v>
      </c>
      <c r="C9" s="38" t="s">
        <v>21</v>
      </c>
      <c r="D9" s="68" t="s">
        <v>681</v>
      </c>
      <c r="E9" s="46" t="s">
        <v>524</v>
      </c>
      <c r="F9" s="46" t="s">
        <v>23</v>
      </c>
      <c r="G9" s="36" t="s">
        <v>376</v>
      </c>
      <c r="H9" s="38" t="s">
        <v>19</v>
      </c>
      <c r="I9" s="46">
        <v>47.70404</v>
      </c>
      <c r="J9" s="98"/>
      <c r="K9" s="98"/>
      <c r="L9" s="46"/>
      <c r="M9" s="46"/>
      <c r="N9" s="72"/>
      <c r="O9" s="46">
        <v>121</v>
      </c>
      <c r="P9" s="46">
        <v>217</v>
      </c>
      <c r="Q9" s="62" t="s">
        <v>720</v>
      </c>
      <c r="R9" s="62" t="s">
        <v>721</v>
      </c>
    </row>
    <row r="10" spans="1:18" ht="42.75" customHeight="1">
      <c r="A10" s="85">
        <v>3</v>
      </c>
      <c r="B10" s="68" t="s">
        <v>659</v>
      </c>
      <c r="C10" s="38" t="s">
        <v>21</v>
      </c>
      <c r="D10" s="68" t="s">
        <v>727</v>
      </c>
      <c r="E10" s="46" t="s">
        <v>525</v>
      </c>
      <c r="F10" s="46" t="s">
        <v>23</v>
      </c>
      <c r="G10" s="46">
        <v>2018</v>
      </c>
      <c r="H10" s="38" t="s">
        <v>19</v>
      </c>
      <c r="I10" s="46">
        <v>27.5253</v>
      </c>
      <c r="J10" s="97">
        <v>30.4</v>
      </c>
      <c r="K10" s="97">
        <v>63.1</v>
      </c>
      <c r="L10" s="46"/>
      <c r="M10" s="46"/>
      <c r="N10" s="46"/>
      <c r="O10" s="46">
        <v>188</v>
      </c>
      <c r="P10" s="46">
        <v>411</v>
      </c>
      <c r="Q10" s="36" t="s">
        <v>526</v>
      </c>
      <c r="R10" s="45" t="s">
        <v>372</v>
      </c>
    </row>
    <row r="11" spans="1:18" ht="31.5" customHeight="1">
      <c r="A11" s="85">
        <v>4</v>
      </c>
      <c r="B11" s="68" t="s">
        <v>669</v>
      </c>
      <c r="C11" s="38" t="s">
        <v>21</v>
      </c>
      <c r="D11" s="68" t="s">
        <v>682</v>
      </c>
      <c r="E11" s="46" t="s">
        <v>525</v>
      </c>
      <c r="F11" s="46" t="s">
        <v>23</v>
      </c>
      <c r="G11" s="36" t="s">
        <v>527</v>
      </c>
      <c r="H11" s="38" t="s">
        <v>19</v>
      </c>
      <c r="I11" s="46">
        <v>65.6257</v>
      </c>
      <c r="J11" s="107"/>
      <c r="K11" s="107"/>
      <c r="L11" s="46"/>
      <c r="M11" s="46"/>
      <c r="N11" s="46"/>
      <c r="O11" s="46">
        <v>375</v>
      </c>
      <c r="P11" s="46">
        <v>760</v>
      </c>
      <c r="Q11" s="62" t="s">
        <v>720</v>
      </c>
      <c r="R11" s="45" t="s">
        <v>373</v>
      </c>
    </row>
    <row r="12" spans="1:18" ht="30.75" customHeight="1">
      <c r="A12" s="85">
        <v>5</v>
      </c>
      <c r="B12" s="37" t="s">
        <v>528</v>
      </c>
      <c r="C12" s="38" t="s">
        <v>21</v>
      </c>
      <c r="D12" s="68" t="s">
        <v>726</v>
      </c>
      <c r="E12" s="46" t="s">
        <v>525</v>
      </c>
      <c r="F12" s="46" t="s">
        <v>23</v>
      </c>
      <c r="G12" s="36" t="s">
        <v>376</v>
      </c>
      <c r="H12" s="38" t="s">
        <v>19</v>
      </c>
      <c r="I12" s="46">
        <v>0.349</v>
      </c>
      <c r="J12" s="98"/>
      <c r="K12" s="98"/>
      <c r="L12" s="46"/>
      <c r="M12" s="46"/>
      <c r="N12" s="46"/>
      <c r="O12" s="46">
        <v>3</v>
      </c>
      <c r="P12" s="46">
        <v>4</v>
      </c>
      <c r="Q12" s="62" t="s">
        <v>720</v>
      </c>
      <c r="R12" s="36" t="s">
        <v>529</v>
      </c>
    </row>
    <row r="13" spans="1:18" ht="41.25" customHeight="1">
      <c r="A13" s="85">
        <v>6</v>
      </c>
      <c r="B13" s="68" t="s">
        <v>659</v>
      </c>
      <c r="C13" s="38" t="s">
        <v>21</v>
      </c>
      <c r="D13" s="68" t="s">
        <v>727</v>
      </c>
      <c r="E13" s="46" t="s">
        <v>530</v>
      </c>
      <c r="F13" s="46" t="s">
        <v>23</v>
      </c>
      <c r="G13" s="46">
        <v>2018</v>
      </c>
      <c r="H13" s="38" t="s">
        <v>19</v>
      </c>
      <c r="I13" s="46">
        <v>4.795</v>
      </c>
      <c r="J13" s="97">
        <v>1</v>
      </c>
      <c r="K13" s="97">
        <v>22.8</v>
      </c>
      <c r="L13" s="46"/>
      <c r="M13" s="46"/>
      <c r="N13" s="46"/>
      <c r="O13" s="46">
        <v>34</v>
      </c>
      <c r="P13" s="46">
        <v>113</v>
      </c>
      <c r="Q13" s="36" t="s">
        <v>371</v>
      </c>
      <c r="R13" s="36" t="s">
        <v>372</v>
      </c>
    </row>
    <row r="14" spans="1:18" ht="32.25" customHeight="1">
      <c r="A14" s="85">
        <v>7</v>
      </c>
      <c r="B14" s="68" t="s">
        <v>670</v>
      </c>
      <c r="C14" s="38" t="s">
        <v>21</v>
      </c>
      <c r="D14" s="37" t="s">
        <v>531</v>
      </c>
      <c r="E14" s="46" t="s">
        <v>530</v>
      </c>
      <c r="F14" s="46" t="s">
        <v>23</v>
      </c>
      <c r="G14" s="36" t="s">
        <v>376</v>
      </c>
      <c r="H14" s="38" t="s">
        <v>19</v>
      </c>
      <c r="I14" s="46">
        <v>19.005</v>
      </c>
      <c r="J14" s="98"/>
      <c r="K14" s="98"/>
      <c r="L14" s="46"/>
      <c r="M14" s="46"/>
      <c r="N14" s="46"/>
      <c r="O14" s="46">
        <v>89</v>
      </c>
      <c r="P14" s="46">
        <v>231</v>
      </c>
      <c r="Q14" s="62" t="s">
        <v>720</v>
      </c>
      <c r="R14" s="62" t="s">
        <v>721</v>
      </c>
    </row>
    <row r="15" spans="1:18" ht="27.75" customHeight="1">
      <c r="A15" s="85">
        <v>8</v>
      </c>
      <c r="B15" s="65" t="s">
        <v>755</v>
      </c>
      <c r="C15" s="35" t="s">
        <v>21</v>
      </c>
      <c r="D15" s="65" t="s">
        <v>683</v>
      </c>
      <c r="E15" s="46" t="s">
        <v>532</v>
      </c>
      <c r="F15" s="46" t="s">
        <v>23</v>
      </c>
      <c r="G15" s="36" t="s">
        <v>376</v>
      </c>
      <c r="H15" s="38" t="s">
        <v>19</v>
      </c>
      <c r="I15" s="46">
        <v>77.049</v>
      </c>
      <c r="J15" s="73"/>
      <c r="K15" s="97">
        <v>94.048</v>
      </c>
      <c r="L15" s="46"/>
      <c r="M15" s="46"/>
      <c r="N15" s="72"/>
      <c r="O15" s="46">
        <v>302</v>
      </c>
      <c r="P15" s="46">
        <v>585</v>
      </c>
      <c r="Q15" s="62" t="s">
        <v>722</v>
      </c>
      <c r="R15" s="62" t="s">
        <v>723</v>
      </c>
    </row>
    <row r="16" spans="1:18" ht="30.75" customHeight="1">
      <c r="A16" s="85">
        <v>9</v>
      </c>
      <c r="B16" s="65" t="s">
        <v>680</v>
      </c>
      <c r="C16" s="35" t="s">
        <v>21</v>
      </c>
      <c r="D16" s="65" t="s">
        <v>728</v>
      </c>
      <c r="E16" s="46" t="s">
        <v>532</v>
      </c>
      <c r="F16" s="46" t="s">
        <v>23</v>
      </c>
      <c r="G16" s="36" t="s">
        <v>376</v>
      </c>
      <c r="H16" s="38" t="s">
        <v>19</v>
      </c>
      <c r="I16" s="46">
        <v>3.6</v>
      </c>
      <c r="J16" s="46">
        <v>3.6</v>
      </c>
      <c r="K16" s="107"/>
      <c r="L16" s="46"/>
      <c r="M16" s="46"/>
      <c r="N16" s="72"/>
      <c r="O16" s="46">
        <v>16</v>
      </c>
      <c r="P16" s="46">
        <v>33</v>
      </c>
      <c r="Q16" s="62" t="s">
        <v>720</v>
      </c>
      <c r="R16" s="45" t="s">
        <v>373</v>
      </c>
    </row>
    <row r="17" spans="1:18" ht="27.75" customHeight="1">
      <c r="A17" s="85">
        <v>10</v>
      </c>
      <c r="B17" s="68" t="s">
        <v>658</v>
      </c>
      <c r="C17" s="38" t="s">
        <v>21</v>
      </c>
      <c r="D17" s="68" t="s">
        <v>729</v>
      </c>
      <c r="E17" s="46" t="s">
        <v>532</v>
      </c>
      <c r="F17" s="46" t="s">
        <v>23</v>
      </c>
      <c r="G17" s="46">
        <v>2018</v>
      </c>
      <c r="H17" s="38" t="s">
        <v>19</v>
      </c>
      <c r="I17" s="46">
        <v>16.999</v>
      </c>
      <c r="J17" s="74"/>
      <c r="K17" s="98"/>
      <c r="L17" s="46"/>
      <c r="M17" s="46"/>
      <c r="N17" s="72"/>
      <c r="O17" s="46">
        <v>120</v>
      </c>
      <c r="P17" s="46">
        <v>284</v>
      </c>
      <c r="Q17" s="36" t="s">
        <v>371</v>
      </c>
      <c r="R17" s="36" t="s">
        <v>372</v>
      </c>
    </row>
    <row r="18" spans="1:18" ht="27.75" customHeight="1">
      <c r="A18" s="85">
        <v>11</v>
      </c>
      <c r="B18" s="68" t="s">
        <v>660</v>
      </c>
      <c r="C18" s="38" t="s">
        <v>21</v>
      </c>
      <c r="D18" s="68" t="s">
        <v>684</v>
      </c>
      <c r="E18" s="46" t="s">
        <v>533</v>
      </c>
      <c r="F18" s="46" t="s">
        <v>23</v>
      </c>
      <c r="G18" s="36" t="s">
        <v>376</v>
      </c>
      <c r="H18" s="38" t="s">
        <v>19</v>
      </c>
      <c r="I18" s="46">
        <v>13.39698</v>
      </c>
      <c r="J18" s="97">
        <v>18.8</v>
      </c>
      <c r="K18" s="97">
        <v>34.4</v>
      </c>
      <c r="L18" s="34"/>
      <c r="M18" s="46"/>
      <c r="N18" s="46"/>
      <c r="O18" s="46">
        <v>220</v>
      </c>
      <c r="P18" s="46">
        <v>544</v>
      </c>
      <c r="Q18" s="62" t="s">
        <v>720</v>
      </c>
      <c r="R18" s="62" t="s">
        <v>721</v>
      </c>
    </row>
    <row r="19" spans="1:18" ht="42" customHeight="1">
      <c r="A19" s="85">
        <v>12</v>
      </c>
      <c r="B19" s="68" t="s">
        <v>659</v>
      </c>
      <c r="C19" s="38" t="s">
        <v>21</v>
      </c>
      <c r="D19" s="68" t="s">
        <v>727</v>
      </c>
      <c r="E19" s="46" t="s">
        <v>533</v>
      </c>
      <c r="F19" s="46" t="s">
        <v>23</v>
      </c>
      <c r="G19" s="46">
        <v>2018</v>
      </c>
      <c r="H19" s="38" t="s">
        <v>19</v>
      </c>
      <c r="I19" s="46">
        <v>39.80302</v>
      </c>
      <c r="J19" s="98"/>
      <c r="K19" s="98"/>
      <c r="L19" s="46"/>
      <c r="M19" s="46"/>
      <c r="N19" s="46"/>
      <c r="O19" s="46">
        <v>215</v>
      </c>
      <c r="P19" s="46">
        <v>534</v>
      </c>
      <c r="Q19" s="36" t="s">
        <v>371</v>
      </c>
      <c r="R19" s="36" t="s">
        <v>534</v>
      </c>
    </row>
    <row r="20" spans="1:18" ht="27.75" customHeight="1">
      <c r="A20" s="85">
        <v>13</v>
      </c>
      <c r="B20" s="68" t="s">
        <v>661</v>
      </c>
      <c r="C20" s="38" t="s">
        <v>21</v>
      </c>
      <c r="D20" s="68" t="s">
        <v>685</v>
      </c>
      <c r="E20" s="46" t="s">
        <v>533</v>
      </c>
      <c r="F20" s="46" t="s">
        <v>23</v>
      </c>
      <c r="G20" s="36" t="s">
        <v>376</v>
      </c>
      <c r="H20" s="38" t="s">
        <v>19</v>
      </c>
      <c r="I20" s="46">
        <v>30</v>
      </c>
      <c r="J20" s="33"/>
      <c r="K20" s="33"/>
      <c r="L20" s="46">
        <v>30</v>
      </c>
      <c r="M20" s="46"/>
      <c r="N20" s="46"/>
      <c r="O20" s="46">
        <v>220</v>
      </c>
      <c r="P20" s="46">
        <v>544</v>
      </c>
      <c r="Q20" s="62" t="s">
        <v>720</v>
      </c>
      <c r="R20" s="62" t="s">
        <v>721</v>
      </c>
    </row>
    <row r="21" spans="1:18" ht="27.75" customHeight="1">
      <c r="A21" s="85">
        <v>14</v>
      </c>
      <c r="B21" s="68" t="s">
        <v>662</v>
      </c>
      <c r="C21" s="38" t="s">
        <v>21</v>
      </c>
      <c r="D21" s="68" t="s">
        <v>730</v>
      </c>
      <c r="E21" s="46" t="s">
        <v>29</v>
      </c>
      <c r="F21" s="46" t="s">
        <v>23</v>
      </c>
      <c r="G21" s="36" t="s">
        <v>376</v>
      </c>
      <c r="H21" s="38" t="s">
        <v>19</v>
      </c>
      <c r="I21" s="46">
        <v>29.2</v>
      </c>
      <c r="J21" s="46">
        <v>1.2</v>
      </c>
      <c r="K21" s="46">
        <v>28</v>
      </c>
      <c r="L21" s="46"/>
      <c r="M21" s="46"/>
      <c r="N21" s="46"/>
      <c r="O21" s="46">
        <v>144</v>
      </c>
      <c r="P21" s="46">
        <v>283</v>
      </c>
      <c r="Q21" s="62" t="s">
        <v>720</v>
      </c>
      <c r="R21" s="62" t="s">
        <v>721</v>
      </c>
    </row>
    <row r="22" spans="1:18" ht="32.25" customHeight="1">
      <c r="A22" s="85">
        <v>15</v>
      </c>
      <c r="B22" s="68" t="s">
        <v>663</v>
      </c>
      <c r="C22" s="38" t="s">
        <v>21</v>
      </c>
      <c r="D22" s="37" t="s">
        <v>535</v>
      </c>
      <c r="E22" s="46" t="s">
        <v>29</v>
      </c>
      <c r="F22" s="46" t="s">
        <v>23</v>
      </c>
      <c r="G22" s="36" t="s">
        <v>376</v>
      </c>
      <c r="H22" s="38" t="s">
        <v>19</v>
      </c>
      <c r="I22" s="46">
        <v>22.8489</v>
      </c>
      <c r="J22" s="32"/>
      <c r="K22" s="32">
        <v>22.8489</v>
      </c>
      <c r="L22" s="46"/>
      <c r="M22" s="46"/>
      <c r="N22" s="32"/>
      <c r="O22" s="46">
        <v>144</v>
      </c>
      <c r="P22" s="46">
        <v>283</v>
      </c>
      <c r="Q22" s="62" t="s">
        <v>720</v>
      </c>
      <c r="R22" s="62" t="s">
        <v>721</v>
      </c>
    </row>
    <row r="23" spans="1:18" ht="40.5" customHeight="1">
      <c r="A23" s="85">
        <v>16</v>
      </c>
      <c r="B23" s="68" t="s">
        <v>659</v>
      </c>
      <c r="C23" s="38" t="s">
        <v>21</v>
      </c>
      <c r="D23" s="68" t="s">
        <v>727</v>
      </c>
      <c r="E23" s="46" t="s">
        <v>536</v>
      </c>
      <c r="F23" s="46" t="s">
        <v>23</v>
      </c>
      <c r="G23" s="46">
        <v>2018</v>
      </c>
      <c r="H23" s="38" t="s">
        <v>19</v>
      </c>
      <c r="I23" s="46">
        <v>8.047</v>
      </c>
      <c r="J23" s="97">
        <v>1.4</v>
      </c>
      <c r="K23" s="97">
        <v>42.323</v>
      </c>
      <c r="L23" s="46"/>
      <c r="M23" s="46"/>
      <c r="N23" s="72"/>
      <c r="O23" s="46">
        <v>57</v>
      </c>
      <c r="P23" s="46">
        <v>139</v>
      </c>
      <c r="Q23" s="36" t="s">
        <v>371</v>
      </c>
      <c r="R23" s="36" t="s">
        <v>534</v>
      </c>
    </row>
    <row r="24" spans="1:18" ht="33" customHeight="1">
      <c r="A24" s="85">
        <v>17</v>
      </c>
      <c r="B24" s="68" t="s">
        <v>672</v>
      </c>
      <c r="C24" s="38" t="s">
        <v>21</v>
      </c>
      <c r="D24" s="68" t="s">
        <v>686</v>
      </c>
      <c r="E24" s="46" t="s">
        <v>536</v>
      </c>
      <c r="F24" s="46" t="s">
        <v>23</v>
      </c>
      <c r="G24" s="36" t="s">
        <v>376</v>
      </c>
      <c r="H24" s="38" t="s">
        <v>19</v>
      </c>
      <c r="I24" s="46">
        <v>35.676</v>
      </c>
      <c r="J24" s="98"/>
      <c r="K24" s="98"/>
      <c r="L24" s="46"/>
      <c r="M24" s="46"/>
      <c r="N24" s="72"/>
      <c r="O24" s="46">
        <v>151</v>
      </c>
      <c r="P24" s="46">
        <v>304</v>
      </c>
      <c r="Q24" s="62" t="s">
        <v>722</v>
      </c>
      <c r="R24" s="36" t="s">
        <v>374</v>
      </c>
    </row>
    <row r="25" spans="1:18" ht="33" customHeight="1">
      <c r="A25" s="85">
        <v>18</v>
      </c>
      <c r="B25" s="68" t="s">
        <v>658</v>
      </c>
      <c r="C25" s="38" t="s">
        <v>21</v>
      </c>
      <c r="D25" s="68" t="s">
        <v>727</v>
      </c>
      <c r="E25" s="46" t="s">
        <v>31</v>
      </c>
      <c r="F25" s="46" t="s">
        <v>23</v>
      </c>
      <c r="G25" s="46">
        <v>2018</v>
      </c>
      <c r="H25" s="38" t="s">
        <v>19</v>
      </c>
      <c r="I25" s="46">
        <v>12.443</v>
      </c>
      <c r="J25" s="97">
        <v>32.9</v>
      </c>
      <c r="K25" s="97">
        <v>48.181</v>
      </c>
      <c r="L25" s="46"/>
      <c r="M25" s="46"/>
      <c r="N25" s="72"/>
      <c r="O25" s="46">
        <v>93</v>
      </c>
      <c r="P25" s="46">
        <v>235</v>
      </c>
      <c r="Q25" s="36" t="s">
        <v>371</v>
      </c>
      <c r="R25" s="36" t="s">
        <v>537</v>
      </c>
    </row>
    <row r="26" spans="1:18" ht="27.75" customHeight="1">
      <c r="A26" s="85">
        <v>19</v>
      </c>
      <c r="B26" s="68" t="s">
        <v>673</v>
      </c>
      <c r="C26" s="38" t="s">
        <v>21</v>
      </c>
      <c r="D26" s="68" t="s">
        <v>687</v>
      </c>
      <c r="E26" s="46" t="s">
        <v>31</v>
      </c>
      <c r="F26" s="46" t="s">
        <v>23</v>
      </c>
      <c r="G26" s="36" t="s">
        <v>376</v>
      </c>
      <c r="H26" s="38" t="s">
        <v>19</v>
      </c>
      <c r="I26" s="46">
        <v>68.638</v>
      </c>
      <c r="J26" s="98"/>
      <c r="K26" s="98"/>
      <c r="L26" s="46"/>
      <c r="M26" s="46"/>
      <c r="N26" s="72"/>
      <c r="O26" s="46">
        <v>310</v>
      </c>
      <c r="P26" s="46">
        <v>675</v>
      </c>
      <c r="Q26" s="62" t="s">
        <v>720</v>
      </c>
      <c r="R26" s="62" t="s">
        <v>721</v>
      </c>
    </row>
    <row r="27" spans="1:18" ht="47.25" customHeight="1">
      <c r="A27" s="85">
        <v>20</v>
      </c>
      <c r="B27" s="68" t="s">
        <v>659</v>
      </c>
      <c r="C27" s="38" t="s">
        <v>21</v>
      </c>
      <c r="D27" s="68" t="s">
        <v>727</v>
      </c>
      <c r="E27" s="46" t="s">
        <v>538</v>
      </c>
      <c r="F27" s="46" t="s">
        <v>23</v>
      </c>
      <c r="G27" s="46">
        <v>2018</v>
      </c>
      <c r="H27" s="38" t="s">
        <v>19</v>
      </c>
      <c r="I27" s="46">
        <v>55.2278</v>
      </c>
      <c r="J27" s="97">
        <v>4.8</v>
      </c>
      <c r="K27" s="97">
        <v>118.5</v>
      </c>
      <c r="L27" s="46"/>
      <c r="M27" s="46"/>
      <c r="N27" s="46"/>
      <c r="O27" s="46">
        <v>358</v>
      </c>
      <c r="P27" s="46">
        <v>856</v>
      </c>
      <c r="Q27" s="36" t="s">
        <v>371</v>
      </c>
      <c r="R27" s="36" t="s">
        <v>372</v>
      </c>
    </row>
    <row r="28" spans="1:18" ht="27.75" customHeight="1">
      <c r="A28" s="85">
        <v>21</v>
      </c>
      <c r="B28" s="68" t="s">
        <v>674</v>
      </c>
      <c r="C28" s="38" t="s">
        <v>21</v>
      </c>
      <c r="D28" s="37" t="s">
        <v>539</v>
      </c>
      <c r="E28" s="46" t="s">
        <v>538</v>
      </c>
      <c r="F28" s="46" t="s">
        <v>23</v>
      </c>
      <c r="G28" s="36" t="s">
        <v>376</v>
      </c>
      <c r="H28" s="38" t="s">
        <v>19</v>
      </c>
      <c r="I28" s="46">
        <v>68.0722</v>
      </c>
      <c r="J28" s="98"/>
      <c r="K28" s="98"/>
      <c r="L28" s="46"/>
      <c r="M28" s="46"/>
      <c r="N28" s="46"/>
      <c r="O28" s="46">
        <v>187</v>
      </c>
      <c r="P28" s="46">
        <v>347</v>
      </c>
      <c r="Q28" s="62" t="s">
        <v>720</v>
      </c>
      <c r="R28" s="62" t="s">
        <v>721</v>
      </c>
    </row>
    <row r="29" spans="1:18" ht="46.5" customHeight="1">
      <c r="A29" s="85">
        <v>22</v>
      </c>
      <c r="B29" s="68" t="s">
        <v>659</v>
      </c>
      <c r="C29" s="38" t="s">
        <v>21</v>
      </c>
      <c r="D29" s="68" t="s">
        <v>688</v>
      </c>
      <c r="E29" s="46" t="s">
        <v>540</v>
      </c>
      <c r="F29" s="46" t="s">
        <v>23</v>
      </c>
      <c r="G29" s="46">
        <v>2018</v>
      </c>
      <c r="H29" s="38" t="s">
        <v>19</v>
      </c>
      <c r="I29" s="46">
        <v>17.466</v>
      </c>
      <c r="J29" s="97">
        <v>43.5</v>
      </c>
      <c r="K29" s="97">
        <v>88.744</v>
      </c>
      <c r="L29" s="46"/>
      <c r="M29" s="46"/>
      <c r="N29" s="72"/>
      <c r="O29" s="46">
        <v>127</v>
      </c>
      <c r="P29" s="46">
        <v>320</v>
      </c>
      <c r="Q29" s="36" t="s">
        <v>371</v>
      </c>
      <c r="R29" s="36" t="s">
        <v>372</v>
      </c>
    </row>
    <row r="30" spans="1:18" ht="43.5" customHeight="1">
      <c r="A30" s="85">
        <v>23</v>
      </c>
      <c r="B30" s="68" t="s">
        <v>675</v>
      </c>
      <c r="C30" s="38" t="s">
        <v>21</v>
      </c>
      <c r="D30" s="37" t="s">
        <v>541</v>
      </c>
      <c r="E30" s="46" t="s">
        <v>540</v>
      </c>
      <c r="F30" s="46" t="s">
        <v>23</v>
      </c>
      <c r="G30" s="36" t="s">
        <v>376</v>
      </c>
      <c r="H30" s="38" t="s">
        <v>19</v>
      </c>
      <c r="I30" s="46">
        <v>114.778</v>
      </c>
      <c r="J30" s="98"/>
      <c r="K30" s="98"/>
      <c r="L30" s="46"/>
      <c r="M30" s="46"/>
      <c r="N30" s="72"/>
      <c r="O30" s="46">
        <v>511</v>
      </c>
      <c r="P30" s="46">
        <v>1120</v>
      </c>
      <c r="Q30" s="62" t="s">
        <v>720</v>
      </c>
      <c r="R30" s="62" t="s">
        <v>721</v>
      </c>
    </row>
    <row r="31" spans="1:18" ht="33.75" customHeight="1">
      <c r="A31" s="85">
        <v>24</v>
      </c>
      <c r="B31" s="68" t="s">
        <v>665</v>
      </c>
      <c r="C31" s="38" t="s">
        <v>21</v>
      </c>
      <c r="D31" s="68" t="s">
        <v>727</v>
      </c>
      <c r="E31" s="46" t="s">
        <v>542</v>
      </c>
      <c r="F31" s="46" t="s">
        <v>23</v>
      </c>
      <c r="G31" s="46">
        <v>2018</v>
      </c>
      <c r="H31" s="38" t="s">
        <v>19</v>
      </c>
      <c r="I31" s="46">
        <v>36.552</v>
      </c>
      <c r="J31" s="97">
        <v>4.2</v>
      </c>
      <c r="K31" s="97">
        <v>103.1875</v>
      </c>
      <c r="L31" s="46"/>
      <c r="M31" s="46"/>
      <c r="N31" s="72"/>
      <c r="O31" s="46">
        <v>204</v>
      </c>
      <c r="P31" s="46">
        <v>498</v>
      </c>
      <c r="Q31" s="36" t="s">
        <v>371</v>
      </c>
      <c r="R31" s="36" t="s">
        <v>543</v>
      </c>
    </row>
    <row r="32" spans="1:18" ht="27.75" customHeight="1">
      <c r="A32" s="85">
        <v>25</v>
      </c>
      <c r="B32" s="71" t="s">
        <v>676</v>
      </c>
      <c r="C32" s="35" t="s">
        <v>21</v>
      </c>
      <c r="D32" s="65" t="s">
        <v>719</v>
      </c>
      <c r="E32" s="46" t="s">
        <v>542</v>
      </c>
      <c r="F32" s="46" t="s">
        <v>23</v>
      </c>
      <c r="G32" s="36" t="s">
        <v>376</v>
      </c>
      <c r="H32" s="38" t="s">
        <v>19</v>
      </c>
      <c r="I32" s="46">
        <v>70.8355</v>
      </c>
      <c r="J32" s="98"/>
      <c r="K32" s="98"/>
      <c r="L32" s="46"/>
      <c r="M32" s="46"/>
      <c r="N32" s="72"/>
      <c r="O32" s="46">
        <v>468</v>
      </c>
      <c r="P32" s="46">
        <v>1026</v>
      </c>
      <c r="Q32" s="62" t="s">
        <v>720</v>
      </c>
      <c r="R32" s="62" t="s">
        <v>721</v>
      </c>
    </row>
    <row r="33" spans="1:18" ht="33.75" customHeight="1">
      <c r="A33" s="85">
        <v>26</v>
      </c>
      <c r="B33" s="79" t="s">
        <v>756</v>
      </c>
      <c r="C33" s="80" t="s">
        <v>21</v>
      </c>
      <c r="D33" s="79" t="s">
        <v>691</v>
      </c>
      <c r="E33" s="78" t="s">
        <v>717</v>
      </c>
      <c r="F33" s="78" t="s">
        <v>23</v>
      </c>
      <c r="G33" s="81" t="s">
        <v>718</v>
      </c>
      <c r="H33" s="82" t="s">
        <v>19</v>
      </c>
      <c r="I33" s="78">
        <v>156</v>
      </c>
      <c r="J33" s="83"/>
      <c r="K33" s="83">
        <v>156</v>
      </c>
      <c r="L33" s="78"/>
      <c r="M33" s="78"/>
      <c r="N33" s="84"/>
      <c r="O33" s="78">
        <v>404</v>
      </c>
      <c r="P33" s="78">
        <v>875</v>
      </c>
      <c r="Q33" s="62" t="s">
        <v>722</v>
      </c>
      <c r="R33" s="36" t="s">
        <v>374</v>
      </c>
    </row>
    <row r="34" spans="1:18" ht="31.5" customHeight="1">
      <c r="A34" s="85">
        <v>27</v>
      </c>
      <c r="B34" s="68" t="s">
        <v>665</v>
      </c>
      <c r="C34" s="38" t="s">
        <v>21</v>
      </c>
      <c r="D34" s="68" t="s">
        <v>727</v>
      </c>
      <c r="E34" s="46" t="s">
        <v>544</v>
      </c>
      <c r="F34" s="46" t="s">
        <v>23</v>
      </c>
      <c r="G34" s="46">
        <v>2018</v>
      </c>
      <c r="H34" s="38" t="s">
        <v>19</v>
      </c>
      <c r="I34" s="46">
        <v>32.697</v>
      </c>
      <c r="J34" s="97">
        <v>33.3</v>
      </c>
      <c r="K34" s="97">
        <v>66.6</v>
      </c>
      <c r="L34" s="46"/>
      <c r="M34" s="46"/>
      <c r="N34" s="46"/>
      <c r="O34" s="46">
        <v>153</v>
      </c>
      <c r="P34" s="46">
        <v>366</v>
      </c>
      <c r="Q34" s="36" t="s">
        <v>371</v>
      </c>
      <c r="R34" s="36" t="s">
        <v>543</v>
      </c>
    </row>
    <row r="35" spans="1:18" ht="32.25" customHeight="1">
      <c r="A35" s="85">
        <v>28</v>
      </c>
      <c r="B35" s="1" t="s">
        <v>677</v>
      </c>
      <c r="C35" s="38" t="s">
        <v>21</v>
      </c>
      <c r="D35" s="37" t="s">
        <v>545</v>
      </c>
      <c r="E35" s="46" t="s">
        <v>544</v>
      </c>
      <c r="F35" s="46" t="s">
        <v>23</v>
      </c>
      <c r="G35" s="36" t="s">
        <v>376</v>
      </c>
      <c r="H35" s="38" t="s">
        <v>19</v>
      </c>
      <c r="I35" s="46">
        <v>67.203</v>
      </c>
      <c r="J35" s="98"/>
      <c r="K35" s="98"/>
      <c r="L35" s="46"/>
      <c r="M35" s="46"/>
      <c r="N35" s="46"/>
      <c r="O35" s="46">
        <v>315</v>
      </c>
      <c r="P35" s="46">
        <v>617</v>
      </c>
      <c r="Q35" s="62" t="s">
        <v>720</v>
      </c>
      <c r="R35" s="62" t="s">
        <v>721</v>
      </c>
    </row>
    <row r="36" spans="1:18" ht="45.75" customHeight="1">
      <c r="A36" s="85">
        <v>29</v>
      </c>
      <c r="B36" s="68" t="s">
        <v>659</v>
      </c>
      <c r="C36" s="38" t="s">
        <v>21</v>
      </c>
      <c r="D36" s="68" t="s">
        <v>727</v>
      </c>
      <c r="E36" s="46" t="s">
        <v>546</v>
      </c>
      <c r="F36" s="46" t="s">
        <v>23</v>
      </c>
      <c r="G36" s="46">
        <v>2018</v>
      </c>
      <c r="H36" s="38" t="s">
        <v>19</v>
      </c>
      <c r="I36" s="46">
        <v>25.717</v>
      </c>
      <c r="J36" s="97">
        <v>5.2</v>
      </c>
      <c r="K36" s="97">
        <v>135.607</v>
      </c>
      <c r="L36" s="110">
        <v>50</v>
      </c>
      <c r="M36" s="46"/>
      <c r="N36" s="72"/>
      <c r="O36" s="46">
        <v>248</v>
      </c>
      <c r="P36" s="46">
        <v>547</v>
      </c>
      <c r="Q36" s="36" t="s">
        <v>371</v>
      </c>
      <c r="R36" s="36" t="s">
        <v>372</v>
      </c>
    </row>
    <row r="37" spans="1:18" ht="27.75" customHeight="1">
      <c r="A37" s="85">
        <v>30</v>
      </c>
      <c r="B37" s="65" t="s">
        <v>671</v>
      </c>
      <c r="C37" s="35" t="s">
        <v>21</v>
      </c>
      <c r="D37" s="65" t="s">
        <v>683</v>
      </c>
      <c r="E37" s="46" t="s">
        <v>546</v>
      </c>
      <c r="F37" s="46" t="s">
        <v>23</v>
      </c>
      <c r="G37" s="36" t="s">
        <v>376</v>
      </c>
      <c r="H37" s="38" t="s">
        <v>19</v>
      </c>
      <c r="I37" s="46">
        <v>165.09</v>
      </c>
      <c r="J37" s="98"/>
      <c r="K37" s="98"/>
      <c r="L37" s="111"/>
      <c r="M37" s="46"/>
      <c r="N37" s="72"/>
      <c r="O37" s="46">
        <v>629</v>
      </c>
      <c r="P37" s="46">
        <v>1221</v>
      </c>
      <c r="Q37" s="62" t="s">
        <v>722</v>
      </c>
      <c r="R37" s="62" t="s">
        <v>723</v>
      </c>
    </row>
    <row r="38" spans="1:18" ht="42.75" customHeight="1">
      <c r="A38" s="85">
        <v>31</v>
      </c>
      <c r="B38" s="68" t="s">
        <v>659</v>
      </c>
      <c r="C38" s="38" t="s">
        <v>21</v>
      </c>
      <c r="D38" s="68" t="s">
        <v>689</v>
      </c>
      <c r="E38" s="46" t="s">
        <v>547</v>
      </c>
      <c r="F38" s="46" t="s">
        <v>23</v>
      </c>
      <c r="G38" s="46">
        <v>2018</v>
      </c>
      <c r="H38" s="38" t="s">
        <v>19</v>
      </c>
      <c r="I38" s="46">
        <v>41.6</v>
      </c>
      <c r="J38" s="97">
        <v>27.7</v>
      </c>
      <c r="K38" s="97">
        <v>77</v>
      </c>
      <c r="L38" s="97">
        <v>20</v>
      </c>
      <c r="M38" s="46"/>
      <c r="N38" s="72"/>
      <c r="O38" s="46">
        <v>225</v>
      </c>
      <c r="P38" s="46">
        <v>531</v>
      </c>
      <c r="Q38" s="36" t="s">
        <v>371</v>
      </c>
      <c r="R38" s="36" t="s">
        <v>372</v>
      </c>
    </row>
    <row r="39" spans="1:18" ht="27.75" customHeight="1">
      <c r="A39" s="85">
        <v>32</v>
      </c>
      <c r="B39" s="68" t="s">
        <v>678</v>
      </c>
      <c r="C39" s="38"/>
      <c r="D39" s="68" t="s">
        <v>692</v>
      </c>
      <c r="E39" s="46" t="s">
        <v>547</v>
      </c>
      <c r="F39" s="46" t="s">
        <v>23</v>
      </c>
      <c r="G39" s="36" t="s">
        <v>376</v>
      </c>
      <c r="H39" s="38" t="s">
        <v>19</v>
      </c>
      <c r="I39" s="46">
        <v>59.7</v>
      </c>
      <c r="J39" s="107"/>
      <c r="K39" s="107"/>
      <c r="L39" s="107"/>
      <c r="M39" s="46"/>
      <c r="N39" s="72"/>
      <c r="O39" s="32">
        <v>356</v>
      </c>
      <c r="P39" s="32">
        <v>786</v>
      </c>
      <c r="Q39" s="62" t="s">
        <v>720</v>
      </c>
      <c r="R39" s="62" t="s">
        <v>721</v>
      </c>
    </row>
    <row r="40" spans="1:18" ht="27.75" customHeight="1">
      <c r="A40" s="85">
        <v>33</v>
      </c>
      <c r="B40" s="68" t="s">
        <v>679</v>
      </c>
      <c r="C40" s="38"/>
      <c r="D40" s="68" t="s">
        <v>690</v>
      </c>
      <c r="E40" s="46" t="s">
        <v>547</v>
      </c>
      <c r="F40" s="46" t="s">
        <v>23</v>
      </c>
      <c r="G40" s="36" t="s">
        <v>376</v>
      </c>
      <c r="H40" s="38" t="s">
        <v>19</v>
      </c>
      <c r="I40" s="46">
        <v>23.4</v>
      </c>
      <c r="J40" s="98"/>
      <c r="K40" s="98"/>
      <c r="L40" s="98"/>
      <c r="M40" s="46"/>
      <c r="N40" s="72"/>
      <c r="O40" s="32">
        <v>143</v>
      </c>
      <c r="P40" s="32">
        <v>344</v>
      </c>
      <c r="Q40" s="62" t="s">
        <v>720</v>
      </c>
      <c r="R40" s="62" t="s">
        <v>721</v>
      </c>
    </row>
    <row r="41" spans="1:18" ht="34.5" customHeight="1">
      <c r="A41" s="85">
        <v>34</v>
      </c>
      <c r="B41" s="1" t="s">
        <v>666</v>
      </c>
      <c r="C41" s="38" t="s">
        <v>21</v>
      </c>
      <c r="D41" s="31" t="s">
        <v>548</v>
      </c>
      <c r="E41" s="46" t="s">
        <v>45</v>
      </c>
      <c r="F41" s="46" t="s">
        <v>64</v>
      </c>
      <c r="G41" s="46">
        <v>2018</v>
      </c>
      <c r="H41" s="46" t="s">
        <v>65</v>
      </c>
      <c r="I41" s="46">
        <v>10</v>
      </c>
      <c r="J41" s="46">
        <v>10</v>
      </c>
      <c r="K41" s="46"/>
      <c r="L41" s="46"/>
      <c r="M41" s="46"/>
      <c r="N41" s="46"/>
      <c r="O41" s="97">
        <v>496</v>
      </c>
      <c r="P41" s="97">
        <v>1562</v>
      </c>
      <c r="Q41" s="36" t="s">
        <v>549</v>
      </c>
      <c r="R41" s="36" t="s">
        <v>550</v>
      </c>
    </row>
    <row r="42" spans="1:18" ht="39.75" customHeight="1">
      <c r="A42" s="85">
        <v>35</v>
      </c>
      <c r="B42" s="1" t="s">
        <v>666</v>
      </c>
      <c r="C42" s="38" t="s">
        <v>21</v>
      </c>
      <c r="D42" s="30" t="s">
        <v>548</v>
      </c>
      <c r="E42" s="46" t="s">
        <v>45</v>
      </c>
      <c r="F42" s="46" t="s">
        <v>64</v>
      </c>
      <c r="G42" s="46">
        <v>2018</v>
      </c>
      <c r="H42" s="46" t="s">
        <v>65</v>
      </c>
      <c r="I42" s="46">
        <v>20</v>
      </c>
      <c r="J42" s="46">
        <v>20</v>
      </c>
      <c r="K42" s="46"/>
      <c r="L42" s="46"/>
      <c r="M42" s="46"/>
      <c r="N42" s="46"/>
      <c r="O42" s="98"/>
      <c r="P42" s="98"/>
      <c r="Q42" s="36" t="s">
        <v>549</v>
      </c>
      <c r="R42" s="36" t="s">
        <v>550</v>
      </c>
    </row>
    <row r="43" spans="1:18" ht="33.75" customHeight="1">
      <c r="A43" s="85">
        <v>36</v>
      </c>
      <c r="B43" s="65" t="s">
        <v>667</v>
      </c>
      <c r="C43" s="35"/>
      <c r="D43" s="40" t="s">
        <v>551</v>
      </c>
      <c r="E43" s="34" t="s">
        <v>552</v>
      </c>
      <c r="F43" s="34" t="s">
        <v>23</v>
      </c>
      <c r="G43" s="34">
        <v>2018</v>
      </c>
      <c r="H43" s="35" t="s">
        <v>553</v>
      </c>
      <c r="I43" s="34">
        <v>84.5</v>
      </c>
      <c r="J43" s="10"/>
      <c r="K43" s="10">
        <v>84.5</v>
      </c>
      <c r="L43" s="10"/>
      <c r="M43" s="34"/>
      <c r="N43" s="34"/>
      <c r="O43" s="9">
        <v>399</v>
      </c>
      <c r="P43" s="64">
        <v>648</v>
      </c>
      <c r="Q43" s="17" t="s">
        <v>554</v>
      </c>
      <c r="R43" s="40" t="s">
        <v>555</v>
      </c>
    </row>
    <row r="44" spans="1:18" ht="27" customHeight="1">
      <c r="A44" s="85">
        <v>37</v>
      </c>
      <c r="B44" s="38" t="s">
        <v>66</v>
      </c>
      <c r="C44" s="38" t="s">
        <v>21</v>
      </c>
      <c r="D44" s="29" t="s">
        <v>556</v>
      </c>
      <c r="E44" s="46" t="s">
        <v>31</v>
      </c>
      <c r="F44" s="46" t="s">
        <v>67</v>
      </c>
      <c r="G44" s="46">
        <v>2018</v>
      </c>
      <c r="H44" s="38" t="s">
        <v>68</v>
      </c>
      <c r="I44" s="46">
        <v>200</v>
      </c>
      <c r="J44" s="46"/>
      <c r="K44" s="46">
        <v>200</v>
      </c>
      <c r="L44" s="46"/>
      <c r="M44" s="46"/>
      <c r="N44" s="46"/>
      <c r="O44" s="46">
        <v>50</v>
      </c>
      <c r="P44" s="46">
        <v>127</v>
      </c>
      <c r="Q44" s="46" t="s">
        <v>69</v>
      </c>
      <c r="R44" s="36" t="s">
        <v>557</v>
      </c>
    </row>
    <row r="45" spans="1:18" ht="27" customHeight="1">
      <c r="A45" s="85">
        <v>38</v>
      </c>
      <c r="B45" s="38" t="s">
        <v>66</v>
      </c>
      <c r="C45" s="38" t="s">
        <v>21</v>
      </c>
      <c r="D45" s="28" t="s">
        <v>558</v>
      </c>
      <c r="E45" s="46" t="s">
        <v>29</v>
      </c>
      <c r="F45" s="46" t="s">
        <v>70</v>
      </c>
      <c r="G45" s="46">
        <v>2018</v>
      </c>
      <c r="H45" s="38" t="s">
        <v>68</v>
      </c>
      <c r="I45" s="46">
        <v>137</v>
      </c>
      <c r="J45" s="46"/>
      <c r="K45" s="46">
        <v>137</v>
      </c>
      <c r="L45" s="46"/>
      <c r="M45" s="46"/>
      <c r="N45" s="46"/>
      <c r="O45" s="46">
        <v>137</v>
      </c>
      <c r="P45" s="46">
        <v>272</v>
      </c>
      <c r="Q45" s="46" t="s">
        <v>69</v>
      </c>
      <c r="R45" s="36" t="s">
        <v>557</v>
      </c>
    </row>
    <row r="46" spans="1:18" ht="33" customHeight="1">
      <c r="A46" s="85">
        <v>39</v>
      </c>
      <c r="B46" s="38" t="s">
        <v>66</v>
      </c>
      <c r="C46" s="38" t="s">
        <v>21</v>
      </c>
      <c r="D46" s="27" t="s">
        <v>559</v>
      </c>
      <c r="E46" s="46" t="s">
        <v>47</v>
      </c>
      <c r="F46" s="46" t="s">
        <v>71</v>
      </c>
      <c r="G46" s="46">
        <v>2018</v>
      </c>
      <c r="H46" s="38" t="s">
        <v>68</v>
      </c>
      <c r="I46" s="46">
        <v>200</v>
      </c>
      <c r="J46" s="46"/>
      <c r="K46" s="46">
        <v>200</v>
      </c>
      <c r="L46" s="46"/>
      <c r="M46" s="46"/>
      <c r="N46" s="46"/>
      <c r="O46" s="46">
        <v>36</v>
      </c>
      <c r="P46" s="46">
        <v>68</v>
      </c>
      <c r="Q46" s="36" t="s">
        <v>560</v>
      </c>
      <c r="R46" s="36" t="s">
        <v>557</v>
      </c>
    </row>
    <row r="47" spans="1:18" ht="30.75" customHeight="1">
      <c r="A47" s="85">
        <v>40</v>
      </c>
      <c r="B47" s="38" t="s">
        <v>73</v>
      </c>
      <c r="C47" s="38" t="s">
        <v>21</v>
      </c>
      <c r="D47" s="26" t="s">
        <v>561</v>
      </c>
      <c r="E47" s="46" t="s">
        <v>43</v>
      </c>
      <c r="F47" s="46" t="s">
        <v>74</v>
      </c>
      <c r="G47" s="46">
        <v>2018</v>
      </c>
      <c r="H47" s="46" t="s">
        <v>72</v>
      </c>
      <c r="I47" s="46">
        <v>49.5</v>
      </c>
      <c r="J47" s="46"/>
      <c r="K47" s="46">
        <v>16.5</v>
      </c>
      <c r="L47" s="46">
        <v>5</v>
      </c>
      <c r="M47" s="46">
        <v>8</v>
      </c>
      <c r="N47" s="46">
        <v>20</v>
      </c>
      <c r="O47" s="46">
        <v>122</v>
      </c>
      <c r="P47" s="46">
        <v>259</v>
      </c>
      <c r="Q47" s="36" t="s">
        <v>562</v>
      </c>
      <c r="R47" s="36" t="s">
        <v>563</v>
      </c>
    </row>
    <row r="48" spans="1:18" ht="30.75" customHeight="1">
      <c r="A48" s="85">
        <v>41</v>
      </c>
      <c r="B48" s="38" t="s">
        <v>75</v>
      </c>
      <c r="C48" s="38" t="s">
        <v>21</v>
      </c>
      <c r="D48" s="25" t="s">
        <v>76</v>
      </c>
      <c r="E48" s="46" t="s">
        <v>22</v>
      </c>
      <c r="F48" s="46" t="s">
        <v>77</v>
      </c>
      <c r="G48" s="46">
        <v>2018</v>
      </c>
      <c r="H48" s="46" t="s">
        <v>72</v>
      </c>
      <c r="I48" s="46">
        <v>94.5</v>
      </c>
      <c r="J48" s="46"/>
      <c r="K48" s="46">
        <v>31.5</v>
      </c>
      <c r="L48" s="46">
        <v>5</v>
      </c>
      <c r="M48" s="46">
        <v>8</v>
      </c>
      <c r="N48" s="46">
        <v>50</v>
      </c>
      <c r="O48" s="46">
        <v>540</v>
      </c>
      <c r="P48" s="46">
        <v>1680</v>
      </c>
      <c r="Q48" s="36" t="s">
        <v>562</v>
      </c>
      <c r="R48" s="36" t="s">
        <v>563</v>
      </c>
    </row>
    <row r="49" spans="1:18" ht="30.75" customHeight="1">
      <c r="A49" s="85">
        <v>42</v>
      </c>
      <c r="B49" s="37" t="s">
        <v>564</v>
      </c>
      <c r="C49" s="38" t="s">
        <v>21</v>
      </c>
      <c r="D49" s="25" t="s">
        <v>78</v>
      </c>
      <c r="E49" s="46" t="s">
        <v>47</v>
      </c>
      <c r="F49" s="46" t="s">
        <v>79</v>
      </c>
      <c r="G49" s="46">
        <v>2018</v>
      </c>
      <c r="H49" s="46" t="s">
        <v>72</v>
      </c>
      <c r="I49" s="46">
        <v>24</v>
      </c>
      <c r="J49" s="46"/>
      <c r="K49" s="46">
        <v>8</v>
      </c>
      <c r="L49" s="46">
        <v>5</v>
      </c>
      <c r="M49" s="46">
        <v>8</v>
      </c>
      <c r="N49" s="46">
        <v>3</v>
      </c>
      <c r="O49" s="46">
        <v>30</v>
      </c>
      <c r="P49" s="46">
        <v>75</v>
      </c>
      <c r="Q49" s="36" t="s">
        <v>562</v>
      </c>
      <c r="R49" s="36" t="s">
        <v>563</v>
      </c>
    </row>
    <row r="50" spans="1:18" ht="30.75" customHeight="1">
      <c r="A50" s="85">
        <v>43</v>
      </c>
      <c r="B50" s="38" t="s">
        <v>80</v>
      </c>
      <c r="C50" s="38" t="s">
        <v>21</v>
      </c>
      <c r="D50" s="25" t="s">
        <v>81</v>
      </c>
      <c r="E50" s="46" t="s">
        <v>27</v>
      </c>
      <c r="F50" s="46" t="s">
        <v>82</v>
      </c>
      <c r="G50" s="46">
        <v>2018</v>
      </c>
      <c r="H50" s="46" t="s">
        <v>72</v>
      </c>
      <c r="I50" s="46">
        <v>24</v>
      </c>
      <c r="J50" s="46"/>
      <c r="K50" s="46">
        <v>8</v>
      </c>
      <c r="L50" s="46">
        <v>5</v>
      </c>
      <c r="M50" s="46">
        <v>8</v>
      </c>
      <c r="N50" s="46">
        <v>3</v>
      </c>
      <c r="O50" s="46">
        <v>473</v>
      </c>
      <c r="P50" s="46">
        <v>1598</v>
      </c>
      <c r="Q50" s="36" t="s">
        <v>562</v>
      </c>
      <c r="R50" s="36" t="s">
        <v>563</v>
      </c>
    </row>
    <row r="51" spans="1:18" ht="30.75" customHeight="1">
      <c r="A51" s="85">
        <v>44</v>
      </c>
      <c r="B51" s="38" t="s">
        <v>80</v>
      </c>
      <c r="C51" s="38" t="s">
        <v>21</v>
      </c>
      <c r="D51" s="25" t="s">
        <v>83</v>
      </c>
      <c r="E51" s="46" t="s">
        <v>27</v>
      </c>
      <c r="F51" s="46" t="s">
        <v>84</v>
      </c>
      <c r="G51" s="46">
        <v>2018</v>
      </c>
      <c r="H51" s="46" t="s">
        <v>72</v>
      </c>
      <c r="I51" s="46">
        <v>24</v>
      </c>
      <c r="J51" s="46"/>
      <c r="K51" s="46">
        <v>8</v>
      </c>
      <c r="L51" s="46">
        <v>5</v>
      </c>
      <c r="M51" s="46">
        <v>8</v>
      </c>
      <c r="N51" s="46">
        <v>3</v>
      </c>
      <c r="O51" s="46">
        <v>335</v>
      </c>
      <c r="P51" s="46">
        <v>933</v>
      </c>
      <c r="Q51" s="36" t="s">
        <v>562</v>
      </c>
      <c r="R51" s="36" t="s">
        <v>563</v>
      </c>
    </row>
    <row r="52" spans="1:18" ht="30.75" customHeight="1">
      <c r="A52" s="85">
        <v>45</v>
      </c>
      <c r="B52" s="37" t="s">
        <v>565</v>
      </c>
      <c r="C52" s="38" t="s">
        <v>21</v>
      </c>
      <c r="D52" s="25" t="s">
        <v>85</v>
      </c>
      <c r="E52" s="46" t="s">
        <v>35</v>
      </c>
      <c r="F52" s="46" t="s">
        <v>86</v>
      </c>
      <c r="G52" s="46">
        <v>2018</v>
      </c>
      <c r="H52" s="46" t="s">
        <v>72</v>
      </c>
      <c r="I52" s="46">
        <v>22.5</v>
      </c>
      <c r="J52" s="46"/>
      <c r="K52" s="46">
        <v>7.5</v>
      </c>
      <c r="L52" s="46">
        <v>5</v>
      </c>
      <c r="M52" s="46">
        <v>8</v>
      </c>
      <c r="N52" s="46">
        <v>2</v>
      </c>
      <c r="O52" s="46">
        <v>2</v>
      </c>
      <c r="P52" s="46">
        <v>85</v>
      </c>
      <c r="Q52" s="36" t="s">
        <v>562</v>
      </c>
      <c r="R52" s="36" t="s">
        <v>563</v>
      </c>
    </row>
    <row r="53" spans="1:18" ht="30.75" customHeight="1">
      <c r="A53" s="85">
        <v>46</v>
      </c>
      <c r="B53" s="38" t="s">
        <v>87</v>
      </c>
      <c r="C53" s="38" t="s">
        <v>21</v>
      </c>
      <c r="D53" s="25" t="s">
        <v>88</v>
      </c>
      <c r="E53" s="46" t="s">
        <v>35</v>
      </c>
      <c r="F53" s="46" t="s">
        <v>89</v>
      </c>
      <c r="G53" s="46">
        <v>2018</v>
      </c>
      <c r="H53" s="46" t="s">
        <v>72</v>
      </c>
      <c r="I53" s="46">
        <v>22.5</v>
      </c>
      <c r="J53" s="46"/>
      <c r="K53" s="46">
        <v>7.5</v>
      </c>
      <c r="L53" s="46">
        <v>5</v>
      </c>
      <c r="M53" s="46">
        <v>8</v>
      </c>
      <c r="N53" s="46">
        <v>2</v>
      </c>
      <c r="O53" s="46">
        <v>3</v>
      </c>
      <c r="P53" s="46">
        <v>6</v>
      </c>
      <c r="Q53" s="36" t="s">
        <v>562</v>
      </c>
      <c r="R53" s="36" t="s">
        <v>563</v>
      </c>
    </row>
    <row r="54" spans="1:18" ht="30.75" customHeight="1">
      <c r="A54" s="85">
        <v>47</v>
      </c>
      <c r="B54" s="38" t="s">
        <v>90</v>
      </c>
      <c r="C54" s="38" t="s">
        <v>21</v>
      </c>
      <c r="D54" s="25" t="s">
        <v>91</v>
      </c>
      <c r="E54" s="46" t="s">
        <v>33</v>
      </c>
      <c r="F54" s="46" t="s">
        <v>92</v>
      </c>
      <c r="G54" s="46">
        <v>2018</v>
      </c>
      <c r="H54" s="46" t="s">
        <v>72</v>
      </c>
      <c r="I54" s="46">
        <v>22.5</v>
      </c>
      <c r="J54" s="46"/>
      <c r="K54" s="46">
        <v>7.5</v>
      </c>
      <c r="L54" s="46">
        <v>5</v>
      </c>
      <c r="M54" s="46">
        <v>8</v>
      </c>
      <c r="N54" s="46">
        <v>2</v>
      </c>
      <c r="O54" s="46">
        <v>22</v>
      </c>
      <c r="P54" s="46">
        <v>55</v>
      </c>
      <c r="Q54" s="36" t="s">
        <v>562</v>
      </c>
      <c r="R54" s="36" t="s">
        <v>563</v>
      </c>
    </row>
    <row r="55" spans="1:18" ht="30.75" customHeight="1">
      <c r="A55" s="85">
        <v>48</v>
      </c>
      <c r="B55" s="38" t="s">
        <v>93</v>
      </c>
      <c r="C55" s="38" t="s">
        <v>21</v>
      </c>
      <c r="D55" s="26" t="s">
        <v>94</v>
      </c>
      <c r="E55" s="46" t="s">
        <v>31</v>
      </c>
      <c r="F55" s="46" t="s">
        <v>95</v>
      </c>
      <c r="G55" s="46">
        <v>2018</v>
      </c>
      <c r="H55" s="46" t="s">
        <v>72</v>
      </c>
      <c r="I55" s="46">
        <v>34.5</v>
      </c>
      <c r="J55" s="46"/>
      <c r="K55" s="46">
        <v>11.5</v>
      </c>
      <c r="L55" s="46">
        <v>5</v>
      </c>
      <c r="M55" s="46">
        <v>8</v>
      </c>
      <c r="N55" s="46">
        <v>10</v>
      </c>
      <c r="O55" s="46">
        <v>6</v>
      </c>
      <c r="P55" s="46">
        <v>12</v>
      </c>
      <c r="Q55" s="36" t="s">
        <v>562</v>
      </c>
      <c r="R55" s="36" t="s">
        <v>563</v>
      </c>
    </row>
    <row r="56" spans="1:18" ht="30.75" customHeight="1">
      <c r="A56" s="85">
        <v>49</v>
      </c>
      <c r="B56" s="38" t="s">
        <v>96</v>
      </c>
      <c r="C56" s="38" t="s">
        <v>21</v>
      </c>
      <c r="D56" s="26" t="s">
        <v>97</v>
      </c>
      <c r="E56" s="46" t="s">
        <v>31</v>
      </c>
      <c r="F56" s="46" t="s">
        <v>98</v>
      </c>
      <c r="G56" s="46">
        <v>2018</v>
      </c>
      <c r="H56" s="46" t="s">
        <v>72</v>
      </c>
      <c r="I56" s="46">
        <v>34.5</v>
      </c>
      <c r="J56" s="46"/>
      <c r="K56" s="46">
        <v>11.5</v>
      </c>
      <c r="L56" s="46">
        <v>5</v>
      </c>
      <c r="M56" s="46">
        <v>8</v>
      </c>
      <c r="N56" s="46">
        <v>10</v>
      </c>
      <c r="O56" s="46">
        <v>19</v>
      </c>
      <c r="P56" s="46">
        <v>38</v>
      </c>
      <c r="Q56" s="36" t="s">
        <v>562</v>
      </c>
      <c r="R56" s="36" t="s">
        <v>563</v>
      </c>
    </row>
    <row r="57" spans="1:18" ht="30.75" customHeight="1">
      <c r="A57" s="85">
        <v>50</v>
      </c>
      <c r="B57" s="38" t="s">
        <v>99</v>
      </c>
      <c r="C57" s="38" t="s">
        <v>21</v>
      </c>
      <c r="D57" s="26" t="s">
        <v>100</v>
      </c>
      <c r="E57" s="46" t="s">
        <v>31</v>
      </c>
      <c r="F57" s="46" t="s">
        <v>101</v>
      </c>
      <c r="G57" s="46">
        <v>2018</v>
      </c>
      <c r="H57" s="46" t="s">
        <v>72</v>
      </c>
      <c r="I57" s="46">
        <v>34.5</v>
      </c>
      <c r="J57" s="46"/>
      <c r="K57" s="46">
        <v>11.5</v>
      </c>
      <c r="L57" s="46">
        <v>5</v>
      </c>
      <c r="M57" s="46">
        <v>8</v>
      </c>
      <c r="N57" s="46">
        <v>10</v>
      </c>
      <c r="O57" s="46">
        <v>6</v>
      </c>
      <c r="P57" s="46">
        <v>12</v>
      </c>
      <c r="Q57" s="36" t="s">
        <v>562</v>
      </c>
      <c r="R57" s="36" t="s">
        <v>563</v>
      </c>
    </row>
    <row r="58" spans="1:18" ht="30.75" customHeight="1">
      <c r="A58" s="85">
        <v>51</v>
      </c>
      <c r="B58" s="38" t="s">
        <v>102</v>
      </c>
      <c r="C58" s="38" t="s">
        <v>21</v>
      </c>
      <c r="D58" s="26" t="s">
        <v>103</v>
      </c>
      <c r="E58" s="46" t="s">
        <v>37</v>
      </c>
      <c r="F58" s="46" t="s">
        <v>104</v>
      </c>
      <c r="G58" s="46">
        <v>2018</v>
      </c>
      <c r="H58" s="46" t="s">
        <v>72</v>
      </c>
      <c r="I58" s="46">
        <v>22.5</v>
      </c>
      <c r="J58" s="46"/>
      <c r="K58" s="46">
        <v>7.5</v>
      </c>
      <c r="L58" s="46">
        <v>5</v>
      </c>
      <c r="M58" s="46">
        <v>8</v>
      </c>
      <c r="N58" s="46">
        <v>2</v>
      </c>
      <c r="O58" s="46">
        <v>321</v>
      </c>
      <c r="P58" s="46">
        <v>986</v>
      </c>
      <c r="Q58" s="36" t="s">
        <v>562</v>
      </c>
      <c r="R58" s="36" t="s">
        <v>563</v>
      </c>
    </row>
    <row r="59" spans="1:18" ht="30.75" customHeight="1">
      <c r="A59" s="85">
        <v>52</v>
      </c>
      <c r="B59" s="38" t="s">
        <v>102</v>
      </c>
      <c r="C59" s="38" t="s">
        <v>21</v>
      </c>
      <c r="D59" s="26" t="s">
        <v>103</v>
      </c>
      <c r="E59" s="46" t="s">
        <v>37</v>
      </c>
      <c r="F59" s="46" t="s">
        <v>105</v>
      </c>
      <c r="G59" s="46">
        <v>2018</v>
      </c>
      <c r="H59" s="46" t="s">
        <v>72</v>
      </c>
      <c r="I59" s="46">
        <v>22.5</v>
      </c>
      <c r="J59" s="46"/>
      <c r="K59" s="46">
        <v>7.5</v>
      </c>
      <c r="L59" s="46">
        <v>5</v>
      </c>
      <c r="M59" s="46">
        <v>8</v>
      </c>
      <c r="N59" s="46">
        <v>2</v>
      </c>
      <c r="O59" s="46">
        <v>340</v>
      </c>
      <c r="P59" s="46">
        <v>1060</v>
      </c>
      <c r="Q59" s="36" t="s">
        <v>562</v>
      </c>
      <c r="R59" s="36" t="s">
        <v>563</v>
      </c>
    </row>
    <row r="60" spans="1:18" ht="30.75" customHeight="1">
      <c r="A60" s="85">
        <v>53</v>
      </c>
      <c r="B60" s="37" t="s">
        <v>566</v>
      </c>
      <c r="C60" s="38" t="s">
        <v>21</v>
      </c>
      <c r="D60" s="26" t="s">
        <v>103</v>
      </c>
      <c r="E60" s="46" t="s">
        <v>37</v>
      </c>
      <c r="F60" s="46" t="s">
        <v>106</v>
      </c>
      <c r="G60" s="46">
        <v>2018</v>
      </c>
      <c r="H60" s="46" t="s">
        <v>72</v>
      </c>
      <c r="I60" s="46">
        <v>22.5</v>
      </c>
      <c r="J60" s="46"/>
      <c r="K60" s="46">
        <v>7.5</v>
      </c>
      <c r="L60" s="46">
        <v>5</v>
      </c>
      <c r="M60" s="46">
        <v>8</v>
      </c>
      <c r="N60" s="46">
        <v>2</v>
      </c>
      <c r="O60" s="46">
        <v>408</v>
      </c>
      <c r="P60" s="46">
        <v>1488</v>
      </c>
      <c r="Q60" s="36" t="s">
        <v>562</v>
      </c>
      <c r="R60" s="36" t="s">
        <v>563</v>
      </c>
    </row>
    <row r="61" spans="1:18" ht="30.75" customHeight="1">
      <c r="A61" s="85">
        <v>54</v>
      </c>
      <c r="B61" s="38" t="s">
        <v>107</v>
      </c>
      <c r="C61" s="38" t="s">
        <v>21</v>
      </c>
      <c r="D61" s="26" t="s">
        <v>103</v>
      </c>
      <c r="E61" s="46" t="s">
        <v>37</v>
      </c>
      <c r="F61" s="46" t="s">
        <v>108</v>
      </c>
      <c r="G61" s="46">
        <v>2018</v>
      </c>
      <c r="H61" s="46" t="s">
        <v>72</v>
      </c>
      <c r="I61" s="46">
        <v>22.5</v>
      </c>
      <c r="J61" s="46"/>
      <c r="K61" s="46">
        <v>7.5</v>
      </c>
      <c r="L61" s="46">
        <v>5</v>
      </c>
      <c r="M61" s="46">
        <v>8</v>
      </c>
      <c r="N61" s="46">
        <v>2</v>
      </c>
      <c r="O61" s="46">
        <v>143</v>
      </c>
      <c r="P61" s="46">
        <v>491</v>
      </c>
      <c r="Q61" s="36" t="s">
        <v>562</v>
      </c>
      <c r="R61" s="36" t="s">
        <v>563</v>
      </c>
    </row>
    <row r="62" spans="1:18" ht="30.75" customHeight="1">
      <c r="A62" s="85">
        <v>55</v>
      </c>
      <c r="B62" s="38" t="s">
        <v>102</v>
      </c>
      <c r="C62" s="38" t="s">
        <v>21</v>
      </c>
      <c r="D62" s="26" t="s">
        <v>103</v>
      </c>
      <c r="E62" s="46" t="s">
        <v>37</v>
      </c>
      <c r="F62" s="46" t="s">
        <v>109</v>
      </c>
      <c r="G62" s="46">
        <v>2018</v>
      </c>
      <c r="H62" s="46" t="s">
        <v>72</v>
      </c>
      <c r="I62" s="46">
        <v>22.5</v>
      </c>
      <c r="J62" s="46"/>
      <c r="K62" s="46">
        <v>7.5</v>
      </c>
      <c r="L62" s="46">
        <v>5</v>
      </c>
      <c r="M62" s="46">
        <v>8</v>
      </c>
      <c r="N62" s="46">
        <v>2</v>
      </c>
      <c r="O62" s="46">
        <v>232</v>
      </c>
      <c r="P62" s="46">
        <v>874</v>
      </c>
      <c r="Q62" s="36" t="s">
        <v>562</v>
      </c>
      <c r="R62" s="36" t="s">
        <v>563</v>
      </c>
    </row>
    <row r="63" spans="1:18" ht="30.75" customHeight="1">
      <c r="A63" s="85">
        <v>56</v>
      </c>
      <c r="B63" s="37" t="s">
        <v>567</v>
      </c>
      <c r="C63" s="38" t="s">
        <v>21</v>
      </c>
      <c r="D63" s="25" t="s">
        <v>110</v>
      </c>
      <c r="E63" s="46" t="s">
        <v>39</v>
      </c>
      <c r="F63" s="46" t="s">
        <v>111</v>
      </c>
      <c r="G63" s="46">
        <v>2018</v>
      </c>
      <c r="H63" s="46" t="s">
        <v>72</v>
      </c>
      <c r="I63" s="46">
        <v>22.5</v>
      </c>
      <c r="J63" s="46"/>
      <c r="K63" s="46">
        <v>7.5</v>
      </c>
      <c r="L63" s="46">
        <v>5</v>
      </c>
      <c r="M63" s="46">
        <v>8</v>
      </c>
      <c r="N63" s="46">
        <v>2</v>
      </c>
      <c r="O63" s="46">
        <v>629</v>
      </c>
      <c r="P63" s="46">
        <v>2840</v>
      </c>
      <c r="Q63" s="36" t="s">
        <v>562</v>
      </c>
      <c r="R63" s="36" t="s">
        <v>563</v>
      </c>
    </row>
    <row r="64" spans="1:18" ht="30.75" customHeight="1">
      <c r="A64" s="85">
        <v>57</v>
      </c>
      <c r="B64" s="38" t="s">
        <v>114</v>
      </c>
      <c r="C64" s="38" t="s">
        <v>21</v>
      </c>
      <c r="D64" s="25" t="s">
        <v>115</v>
      </c>
      <c r="E64" s="46" t="s">
        <v>39</v>
      </c>
      <c r="F64" s="46" t="s">
        <v>116</v>
      </c>
      <c r="G64" s="46">
        <v>2018</v>
      </c>
      <c r="H64" s="46" t="s">
        <v>72</v>
      </c>
      <c r="I64" s="46">
        <v>22.5</v>
      </c>
      <c r="J64" s="46"/>
      <c r="K64" s="46">
        <v>7.5</v>
      </c>
      <c r="L64" s="46">
        <v>5</v>
      </c>
      <c r="M64" s="46">
        <v>8</v>
      </c>
      <c r="N64" s="46">
        <v>2</v>
      </c>
      <c r="O64" s="46">
        <v>550</v>
      </c>
      <c r="P64" s="46">
        <v>1610</v>
      </c>
      <c r="Q64" s="36" t="s">
        <v>562</v>
      </c>
      <c r="R64" s="36" t="s">
        <v>563</v>
      </c>
    </row>
    <row r="65" spans="1:18" ht="30.75" customHeight="1">
      <c r="A65" s="85">
        <v>58</v>
      </c>
      <c r="B65" s="38" t="s">
        <v>112</v>
      </c>
      <c r="C65" s="38" t="s">
        <v>21</v>
      </c>
      <c r="D65" s="26" t="s">
        <v>117</v>
      </c>
      <c r="E65" s="46" t="s">
        <v>39</v>
      </c>
      <c r="F65" s="46" t="s">
        <v>118</v>
      </c>
      <c r="G65" s="46">
        <v>2018</v>
      </c>
      <c r="H65" s="46" t="s">
        <v>72</v>
      </c>
      <c r="I65" s="46">
        <v>22.5</v>
      </c>
      <c r="J65" s="46"/>
      <c r="K65" s="46">
        <v>7.5</v>
      </c>
      <c r="L65" s="46">
        <v>5</v>
      </c>
      <c r="M65" s="46">
        <v>8</v>
      </c>
      <c r="N65" s="46">
        <v>2</v>
      </c>
      <c r="O65" s="46">
        <v>19</v>
      </c>
      <c r="P65" s="46">
        <v>42</v>
      </c>
      <c r="Q65" s="36" t="s">
        <v>562</v>
      </c>
      <c r="R65" s="36" t="s">
        <v>563</v>
      </c>
    </row>
    <row r="66" spans="1:18" ht="30.75" customHeight="1">
      <c r="A66" s="85">
        <v>59</v>
      </c>
      <c r="B66" s="38" t="s">
        <v>119</v>
      </c>
      <c r="C66" s="38" t="s">
        <v>21</v>
      </c>
      <c r="D66" s="25" t="s">
        <v>119</v>
      </c>
      <c r="E66" s="46" t="s">
        <v>41</v>
      </c>
      <c r="F66" s="46" t="s">
        <v>120</v>
      </c>
      <c r="G66" s="46">
        <v>2018</v>
      </c>
      <c r="H66" s="46" t="s">
        <v>72</v>
      </c>
      <c r="I66" s="46">
        <v>22.5</v>
      </c>
      <c r="J66" s="46"/>
      <c r="K66" s="46">
        <v>7.5</v>
      </c>
      <c r="L66" s="46">
        <v>5</v>
      </c>
      <c r="M66" s="46">
        <v>8</v>
      </c>
      <c r="N66" s="46">
        <v>2</v>
      </c>
      <c r="O66" s="46">
        <v>50</v>
      </c>
      <c r="P66" s="46">
        <v>104</v>
      </c>
      <c r="Q66" s="36" t="s">
        <v>568</v>
      </c>
      <c r="R66" s="36" t="s">
        <v>569</v>
      </c>
    </row>
    <row r="67" spans="1:18" ht="30.75" customHeight="1">
      <c r="A67" s="85">
        <v>60</v>
      </c>
      <c r="B67" s="38" t="s">
        <v>121</v>
      </c>
      <c r="C67" s="38" t="s">
        <v>21</v>
      </c>
      <c r="D67" s="24" t="s">
        <v>122</v>
      </c>
      <c r="E67" s="46" t="s">
        <v>41</v>
      </c>
      <c r="F67" s="46" t="s">
        <v>123</v>
      </c>
      <c r="G67" s="46">
        <v>2018</v>
      </c>
      <c r="H67" s="46" t="s">
        <v>72</v>
      </c>
      <c r="I67" s="46">
        <v>22.5</v>
      </c>
      <c r="J67" s="46"/>
      <c r="K67" s="46">
        <v>7.5</v>
      </c>
      <c r="L67" s="46">
        <v>5</v>
      </c>
      <c r="M67" s="46">
        <v>8</v>
      </c>
      <c r="N67" s="46">
        <v>2</v>
      </c>
      <c r="O67" s="46">
        <v>57</v>
      </c>
      <c r="P67" s="46">
        <v>110</v>
      </c>
      <c r="Q67" s="36" t="s">
        <v>568</v>
      </c>
      <c r="R67" s="36" t="s">
        <v>569</v>
      </c>
    </row>
    <row r="68" spans="1:18" ht="30.75" customHeight="1">
      <c r="A68" s="85">
        <v>61</v>
      </c>
      <c r="B68" s="38" t="s">
        <v>124</v>
      </c>
      <c r="C68" s="38" t="s">
        <v>21</v>
      </c>
      <c r="D68" s="25" t="s">
        <v>125</v>
      </c>
      <c r="E68" s="46" t="s">
        <v>45</v>
      </c>
      <c r="F68" s="46" t="s">
        <v>126</v>
      </c>
      <c r="G68" s="46">
        <v>2018</v>
      </c>
      <c r="H68" s="46" t="s">
        <v>72</v>
      </c>
      <c r="I68" s="46">
        <v>22.5</v>
      </c>
      <c r="J68" s="46"/>
      <c r="K68" s="46">
        <v>7.5</v>
      </c>
      <c r="L68" s="46">
        <v>5</v>
      </c>
      <c r="M68" s="46">
        <v>8</v>
      </c>
      <c r="N68" s="46">
        <v>2</v>
      </c>
      <c r="O68" s="46">
        <v>8</v>
      </c>
      <c r="P68" s="46">
        <v>22</v>
      </c>
      <c r="Q68" s="36" t="s">
        <v>568</v>
      </c>
      <c r="R68" s="36" t="s">
        <v>569</v>
      </c>
    </row>
    <row r="69" spans="1:18" ht="30.75" customHeight="1">
      <c r="A69" s="85">
        <v>62</v>
      </c>
      <c r="B69" s="38" t="s">
        <v>570</v>
      </c>
      <c r="C69" s="38" t="s">
        <v>21</v>
      </c>
      <c r="D69" s="25" t="s">
        <v>127</v>
      </c>
      <c r="E69" s="46" t="s">
        <v>45</v>
      </c>
      <c r="F69" s="46" t="s">
        <v>128</v>
      </c>
      <c r="G69" s="46">
        <v>2018</v>
      </c>
      <c r="H69" s="46" t="s">
        <v>72</v>
      </c>
      <c r="I69" s="46">
        <v>22.5</v>
      </c>
      <c r="J69" s="46"/>
      <c r="K69" s="46">
        <v>7.5</v>
      </c>
      <c r="L69" s="46">
        <v>5</v>
      </c>
      <c r="M69" s="46">
        <v>8</v>
      </c>
      <c r="N69" s="46">
        <v>2</v>
      </c>
      <c r="O69" s="46">
        <v>12</v>
      </c>
      <c r="P69" s="46">
        <v>26</v>
      </c>
      <c r="Q69" s="36" t="s">
        <v>568</v>
      </c>
      <c r="R69" s="36" t="s">
        <v>569</v>
      </c>
    </row>
    <row r="70" spans="1:18" ht="30.75" customHeight="1">
      <c r="A70" s="85">
        <v>63</v>
      </c>
      <c r="B70" s="38" t="s">
        <v>129</v>
      </c>
      <c r="C70" s="38" t="s">
        <v>21</v>
      </c>
      <c r="D70" s="25" t="s">
        <v>130</v>
      </c>
      <c r="E70" s="46" t="s">
        <v>45</v>
      </c>
      <c r="F70" s="46" t="s">
        <v>131</v>
      </c>
      <c r="G70" s="46">
        <v>2018</v>
      </c>
      <c r="H70" s="46" t="s">
        <v>72</v>
      </c>
      <c r="I70" s="46">
        <v>22.5</v>
      </c>
      <c r="J70" s="46"/>
      <c r="K70" s="46">
        <v>7.5</v>
      </c>
      <c r="L70" s="46">
        <v>5</v>
      </c>
      <c r="M70" s="46">
        <v>8</v>
      </c>
      <c r="N70" s="46">
        <v>2</v>
      </c>
      <c r="O70" s="46">
        <v>53</v>
      </c>
      <c r="P70" s="46">
        <v>107</v>
      </c>
      <c r="Q70" s="36" t="s">
        <v>568</v>
      </c>
      <c r="R70" s="36" t="s">
        <v>569</v>
      </c>
    </row>
    <row r="71" spans="1:18" ht="30.75" customHeight="1">
      <c r="A71" s="85">
        <v>64</v>
      </c>
      <c r="B71" s="38" t="s">
        <v>132</v>
      </c>
      <c r="C71" s="38" t="s">
        <v>21</v>
      </c>
      <c r="D71" s="25" t="s">
        <v>133</v>
      </c>
      <c r="E71" s="46" t="s">
        <v>25</v>
      </c>
      <c r="F71" s="46" t="s">
        <v>134</v>
      </c>
      <c r="G71" s="46">
        <v>2018</v>
      </c>
      <c r="H71" s="46" t="s">
        <v>72</v>
      </c>
      <c r="I71" s="46">
        <v>22.5</v>
      </c>
      <c r="J71" s="46"/>
      <c r="K71" s="46">
        <v>7.5</v>
      </c>
      <c r="L71" s="46">
        <v>5</v>
      </c>
      <c r="M71" s="46">
        <v>8</v>
      </c>
      <c r="N71" s="46">
        <v>2</v>
      </c>
      <c r="O71" s="46">
        <v>822</v>
      </c>
      <c r="P71" s="46">
        <v>2385</v>
      </c>
      <c r="Q71" s="36" t="s">
        <v>568</v>
      </c>
      <c r="R71" s="36" t="s">
        <v>569</v>
      </c>
    </row>
    <row r="72" spans="1:18" ht="30.75" customHeight="1">
      <c r="A72" s="85">
        <v>65</v>
      </c>
      <c r="B72" s="38" t="s">
        <v>136</v>
      </c>
      <c r="C72" s="38" t="s">
        <v>21</v>
      </c>
      <c r="D72" s="25" t="s">
        <v>137</v>
      </c>
      <c r="E72" s="46" t="s">
        <v>25</v>
      </c>
      <c r="F72" s="46" t="s">
        <v>138</v>
      </c>
      <c r="G72" s="46">
        <v>2018</v>
      </c>
      <c r="H72" s="46" t="s">
        <v>72</v>
      </c>
      <c r="I72" s="46">
        <v>22.5</v>
      </c>
      <c r="J72" s="46"/>
      <c r="K72" s="46">
        <v>7.5</v>
      </c>
      <c r="L72" s="46">
        <v>5</v>
      </c>
      <c r="M72" s="46">
        <v>8</v>
      </c>
      <c r="N72" s="46">
        <v>2</v>
      </c>
      <c r="O72" s="46">
        <v>15</v>
      </c>
      <c r="P72" s="46">
        <v>50</v>
      </c>
      <c r="Q72" s="36" t="s">
        <v>568</v>
      </c>
      <c r="R72" s="36" t="s">
        <v>569</v>
      </c>
    </row>
    <row r="73" spans="1:18" ht="30.75" customHeight="1">
      <c r="A73" s="85">
        <v>66</v>
      </c>
      <c r="B73" s="38" t="s">
        <v>135</v>
      </c>
      <c r="C73" s="38" t="s">
        <v>21</v>
      </c>
      <c r="D73" s="25" t="s">
        <v>139</v>
      </c>
      <c r="E73" s="46" t="s">
        <v>25</v>
      </c>
      <c r="F73" s="46" t="s">
        <v>140</v>
      </c>
      <c r="G73" s="46">
        <v>2018</v>
      </c>
      <c r="H73" s="46" t="s">
        <v>72</v>
      </c>
      <c r="I73" s="46">
        <v>22.5</v>
      </c>
      <c r="J73" s="46"/>
      <c r="K73" s="46">
        <v>7.5</v>
      </c>
      <c r="L73" s="46">
        <v>5</v>
      </c>
      <c r="M73" s="46">
        <v>8</v>
      </c>
      <c r="N73" s="46">
        <v>2</v>
      </c>
      <c r="O73" s="46">
        <v>100</v>
      </c>
      <c r="P73" s="46">
        <v>250</v>
      </c>
      <c r="Q73" s="36" t="s">
        <v>568</v>
      </c>
      <c r="R73" s="36" t="s">
        <v>569</v>
      </c>
    </row>
    <row r="74" spans="1:18" ht="30.75" customHeight="1">
      <c r="A74" s="85">
        <v>67</v>
      </c>
      <c r="B74" s="38" t="s">
        <v>141</v>
      </c>
      <c r="C74" s="38" t="s">
        <v>21</v>
      </c>
      <c r="D74" s="25" t="s">
        <v>142</v>
      </c>
      <c r="E74" s="46" t="s">
        <v>25</v>
      </c>
      <c r="F74" s="46" t="s">
        <v>143</v>
      </c>
      <c r="G74" s="46">
        <v>2018</v>
      </c>
      <c r="H74" s="46" t="s">
        <v>72</v>
      </c>
      <c r="I74" s="46">
        <v>22.5</v>
      </c>
      <c r="J74" s="46"/>
      <c r="K74" s="46">
        <v>7.5</v>
      </c>
      <c r="L74" s="46">
        <v>5</v>
      </c>
      <c r="M74" s="46">
        <v>8</v>
      </c>
      <c r="N74" s="46">
        <v>2</v>
      </c>
      <c r="O74" s="46">
        <v>200</v>
      </c>
      <c r="P74" s="46">
        <v>500</v>
      </c>
      <c r="Q74" s="36" t="s">
        <v>568</v>
      </c>
      <c r="R74" s="36" t="s">
        <v>569</v>
      </c>
    </row>
    <row r="75" spans="1:18" ht="27.75" customHeight="1">
      <c r="A75" s="85">
        <v>68</v>
      </c>
      <c r="B75" s="38" t="s">
        <v>144</v>
      </c>
      <c r="C75" s="38" t="s">
        <v>21</v>
      </c>
      <c r="D75" s="38" t="s">
        <v>145</v>
      </c>
      <c r="E75" s="46" t="s">
        <v>29</v>
      </c>
      <c r="F75" s="46" t="s">
        <v>146</v>
      </c>
      <c r="G75" s="46">
        <v>2018</v>
      </c>
      <c r="H75" s="46" t="s">
        <v>147</v>
      </c>
      <c r="I75" s="46">
        <v>66.4326</v>
      </c>
      <c r="J75" s="46"/>
      <c r="K75" s="46"/>
      <c r="L75" s="46"/>
      <c r="M75" s="46"/>
      <c r="N75" s="46">
        <v>66.4326</v>
      </c>
      <c r="O75" s="46">
        <v>54</v>
      </c>
      <c r="P75" s="46">
        <v>101</v>
      </c>
      <c r="Q75" s="46" t="s">
        <v>148</v>
      </c>
      <c r="R75" s="62" t="s">
        <v>632</v>
      </c>
    </row>
    <row r="76" spans="1:18" ht="27.75" customHeight="1">
      <c r="A76" s="85">
        <v>69</v>
      </c>
      <c r="B76" s="38" t="s">
        <v>144</v>
      </c>
      <c r="C76" s="38" t="s">
        <v>21</v>
      </c>
      <c r="D76" s="38" t="s">
        <v>149</v>
      </c>
      <c r="E76" s="46" t="s">
        <v>39</v>
      </c>
      <c r="F76" s="46" t="s">
        <v>150</v>
      </c>
      <c r="G76" s="46">
        <v>2018</v>
      </c>
      <c r="H76" s="46" t="s">
        <v>147</v>
      </c>
      <c r="I76" s="46">
        <v>46.8936</v>
      </c>
      <c r="J76" s="46"/>
      <c r="K76" s="46"/>
      <c r="L76" s="46"/>
      <c r="M76" s="46"/>
      <c r="N76" s="46">
        <v>46.8936</v>
      </c>
      <c r="O76" s="46">
        <v>60</v>
      </c>
      <c r="P76" s="46">
        <v>130</v>
      </c>
      <c r="Q76" s="46" t="s">
        <v>148</v>
      </c>
      <c r="R76" s="62" t="s">
        <v>632</v>
      </c>
    </row>
    <row r="77" spans="1:18" ht="27.75" customHeight="1">
      <c r="A77" s="85">
        <v>70</v>
      </c>
      <c r="B77" s="38" t="s">
        <v>144</v>
      </c>
      <c r="C77" s="38" t="s">
        <v>21</v>
      </c>
      <c r="D77" s="38" t="s">
        <v>151</v>
      </c>
      <c r="E77" s="46" t="s">
        <v>37</v>
      </c>
      <c r="F77" s="46" t="s">
        <v>152</v>
      </c>
      <c r="G77" s="46">
        <v>2018</v>
      </c>
      <c r="H77" s="46" t="s">
        <v>147</v>
      </c>
      <c r="I77" s="46">
        <v>168.0354</v>
      </c>
      <c r="J77" s="46"/>
      <c r="K77" s="46"/>
      <c r="L77" s="46"/>
      <c r="M77" s="46"/>
      <c r="N77" s="46">
        <v>168.0354</v>
      </c>
      <c r="O77" s="46">
        <v>522</v>
      </c>
      <c r="P77" s="46">
        <v>1056</v>
      </c>
      <c r="Q77" s="46" t="s">
        <v>148</v>
      </c>
      <c r="R77" s="62" t="s">
        <v>632</v>
      </c>
    </row>
    <row r="78" spans="1:18" ht="27.75" customHeight="1">
      <c r="A78" s="85">
        <v>71</v>
      </c>
      <c r="B78" s="38" t="s">
        <v>144</v>
      </c>
      <c r="C78" s="38" t="s">
        <v>21</v>
      </c>
      <c r="D78" s="38" t="s">
        <v>153</v>
      </c>
      <c r="E78" s="46" t="s">
        <v>22</v>
      </c>
      <c r="F78" s="46" t="s">
        <v>154</v>
      </c>
      <c r="G78" s="46">
        <v>2018</v>
      </c>
      <c r="H78" s="46" t="s">
        <v>147</v>
      </c>
      <c r="I78" s="46">
        <v>203.2056</v>
      </c>
      <c r="J78" s="46"/>
      <c r="K78" s="46"/>
      <c r="L78" s="46"/>
      <c r="M78" s="46"/>
      <c r="N78" s="46">
        <v>203.2056</v>
      </c>
      <c r="O78" s="46">
        <v>381</v>
      </c>
      <c r="P78" s="46">
        <v>618</v>
      </c>
      <c r="Q78" s="46" t="s">
        <v>148</v>
      </c>
      <c r="R78" s="62" t="s">
        <v>632</v>
      </c>
    </row>
    <row r="79" spans="1:18" ht="27.75" customHeight="1">
      <c r="A79" s="85">
        <v>72</v>
      </c>
      <c r="B79" s="38" t="s">
        <v>144</v>
      </c>
      <c r="C79" s="38" t="s">
        <v>21</v>
      </c>
      <c r="D79" s="38" t="s">
        <v>155</v>
      </c>
      <c r="E79" s="46" t="s">
        <v>156</v>
      </c>
      <c r="F79" s="46" t="s">
        <v>157</v>
      </c>
      <c r="G79" s="46">
        <v>2018</v>
      </c>
      <c r="H79" s="46" t="s">
        <v>147</v>
      </c>
      <c r="I79" s="46">
        <v>105.5106</v>
      </c>
      <c r="J79" s="46"/>
      <c r="K79" s="46"/>
      <c r="L79" s="46"/>
      <c r="M79" s="46"/>
      <c r="N79" s="46">
        <v>105.5106</v>
      </c>
      <c r="O79" s="46">
        <v>503</v>
      </c>
      <c r="P79" s="46">
        <v>1090</v>
      </c>
      <c r="Q79" s="46" t="s">
        <v>148</v>
      </c>
      <c r="R79" s="62" t="s">
        <v>632</v>
      </c>
    </row>
    <row r="80" spans="1:18" ht="27.75" customHeight="1">
      <c r="A80" s="85">
        <v>73</v>
      </c>
      <c r="B80" s="38" t="s">
        <v>144</v>
      </c>
      <c r="C80" s="38" t="s">
        <v>21</v>
      </c>
      <c r="D80" s="38" t="s">
        <v>158</v>
      </c>
      <c r="E80" s="46" t="s">
        <v>159</v>
      </c>
      <c r="F80" s="46" t="s">
        <v>160</v>
      </c>
      <c r="G80" s="46">
        <v>2018</v>
      </c>
      <c r="H80" s="46" t="s">
        <v>147</v>
      </c>
      <c r="I80" s="46">
        <v>97.695</v>
      </c>
      <c r="J80" s="46"/>
      <c r="K80" s="46"/>
      <c r="L80" s="46"/>
      <c r="M80" s="46"/>
      <c r="N80" s="46">
        <v>97.695</v>
      </c>
      <c r="O80" s="46">
        <v>89</v>
      </c>
      <c r="P80" s="46">
        <v>229</v>
      </c>
      <c r="Q80" s="46" t="s">
        <v>148</v>
      </c>
      <c r="R80" s="62" t="s">
        <v>632</v>
      </c>
    </row>
    <row r="81" spans="1:18" ht="27.75" customHeight="1">
      <c r="A81" s="85">
        <v>74</v>
      </c>
      <c r="B81" s="38" t="s">
        <v>144</v>
      </c>
      <c r="C81" s="38" t="s">
        <v>21</v>
      </c>
      <c r="D81" s="38" t="s">
        <v>161</v>
      </c>
      <c r="E81" s="46" t="s">
        <v>25</v>
      </c>
      <c r="F81" s="46" t="s">
        <v>157</v>
      </c>
      <c r="G81" s="46">
        <v>2018</v>
      </c>
      <c r="H81" s="46" t="s">
        <v>147</v>
      </c>
      <c r="I81" s="46">
        <v>89.8794</v>
      </c>
      <c r="J81" s="46"/>
      <c r="K81" s="46"/>
      <c r="L81" s="46"/>
      <c r="M81" s="46"/>
      <c r="N81" s="46">
        <v>89.8794</v>
      </c>
      <c r="O81" s="46">
        <v>61</v>
      </c>
      <c r="P81" s="46">
        <v>144</v>
      </c>
      <c r="Q81" s="46" t="s">
        <v>148</v>
      </c>
      <c r="R81" s="62" t="s">
        <v>632</v>
      </c>
    </row>
    <row r="82" spans="1:18" ht="27.75" customHeight="1">
      <c r="A82" s="85">
        <v>75</v>
      </c>
      <c r="B82" s="38" t="s">
        <v>144</v>
      </c>
      <c r="C82" s="38" t="s">
        <v>21</v>
      </c>
      <c r="D82" s="38" t="s">
        <v>162</v>
      </c>
      <c r="E82" s="46" t="s">
        <v>27</v>
      </c>
      <c r="F82" s="46" t="s">
        <v>150</v>
      </c>
      <c r="G82" s="46">
        <v>2018</v>
      </c>
      <c r="H82" s="46" t="s">
        <v>147</v>
      </c>
      <c r="I82" s="46">
        <v>222.7446</v>
      </c>
      <c r="J82" s="46"/>
      <c r="K82" s="46"/>
      <c r="L82" s="46"/>
      <c r="M82" s="46"/>
      <c r="N82" s="46">
        <v>222.7446</v>
      </c>
      <c r="O82" s="46">
        <v>166</v>
      </c>
      <c r="P82" s="46">
        <v>331</v>
      </c>
      <c r="Q82" s="46" t="s">
        <v>148</v>
      </c>
      <c r="R82" s="62" t="s">
        <v>632</v>
      </c>
    </row>
    <row r="83" spans="1:18" ht="27.75" customHeight="1">
      <c r="A83" s="85">
        <v>76</v>
      </c>
      <c r="B83" s="38" t="s">
        <v>144</v>
      </c>
      <c r="C83" s="38" t="s">
        <v>21</v>
      </c>
      <c r="D83" s="38" t="s">
        <v>163</v>
      </c>
      <c r="E83" s="46" t="s">
        <v>33</v>
      </c>
      <c r="F83" s="46" t="s">
        <v>164</v>
      </c>
      <c r="G83" s="46">
        <v>2018</v>
      </c>
      <c r="H83" s="46" t="s">
        <v>147</v>
      </c>
      <c r="I83" s="46">
        <v>19.539</v>
      </c>
      <c r="J83" s="46"/>
      <c r="K83" s="46"/>
      <c r="L83" s="46"/>
      <c r="M83" s="46"/>
      <c r="N83" s="46">
        <v>19.539</v>
      </c>
      <c r="O83" s="46">
        <v>41</v>
      </c>
      <c r="P83" s="46">
        <v>84</v>
      </c>
      <c r="Q83" s="46" t="s">
        <v>148</v>
      </c>
      <c r="R83" s="62" t="s">
        <v>632</v>
      </c>
    </row>
    <row r="84" spans="1:18" ht="27.75" customHeight="1">
      <c r="A84" s="85">
        <v>77</v>
      </c>
      <c r="B84" s="38" t="s">
        <v>144</v>
      </c>
      <c r="C84" s="38" t="s">
        <v>21</v>
      </c>
      <c r="D84" s="38" t="s">
        <v>165</v>
      </c>
      <c r="E84" s="46" t="s">
        <v>45</v>
      </c>
      <c r="F84" s="46" t="s">
        <v>166</v>
      </c>
      <c r="G84" s="46">
        <v>2018</v>
      </c>
      <c r="H84" s="46" t="s">
        <v>147</v>
      </c>
      <c r="I84" s="46">
        <v>171.9432</v>
      </c>
      <c r="J84" s="46"/>
      <c r="K84" s="46"/>
      <c r="L84" s="46"/>
      <c r="M84" s="46"/>
      <c r="N84" s="46">
        <v>171.9432</v>
      </c>
      <c r="O84" s="46">
        <v>196</v>
      </c>
      <c r="P84" s="46">
        <v>404</v>
      </c>
      <c r="Q84" s="46" t="s">
        <v>148</v>
      </c>
      <c r="R84" s="62" t="s">
        <v>632</v>
      </c>
    </row>
    <row r="85" spans="1:18" ht="27.75" customHeight="1">
      <c r="A85" s="85">
        <v>78</v>
      </c>
      <c r="B85" s="38" t="s">
        <v>144</v>
      </c>
      <c r="C85" s="38" t="s">
        <v>21</v>
      </c>
      <c r="D85" s="38" t="s">
        <v>167</v>
      </c>
      <c r="E85" s="46" t="s">
        <v>35</v>
      </c>
      <c r="F85" s="46" t="s">
        <v>154</v>
      </c>
      <c r="G85" s="46">
        <v>2018</v>
      </c>
      <c r="H85" s="46" t="s">
        <v>147</v>
      </c>
      <c r="I85" s="46">
        <v>54.7092</v>
      </c>
      <c r="J85" s="46"/>
      <c r="K85" s="46"/>
      <c r="L85" s="46"/>
      <c r="M85" s="46"/>
      <c r="N85" s="46">
        <v>54.7092</v>
      </c>
      <c r="O85" s="46">
        <v>64</v>
      </c>
      <c r="P85" s="46">
        <v>138</v>
      </c>
      <c r="Q85" s="46" t="s">
        <v>148</v>
      </c>
      <c r="R85" s="62" t="s">
        <v>632</v>
      </c>
    </row>
    <row r="86" spans="1:18" ht="27.75" customHeight="1">
      <c r="A86" s="85">
        <v>79</v>
      </c>
      <c r="B86" s="38" t="s">
        <v>144</v>
      </c>
      <c r="C86" s="38" t="s">
        <v>21</v>
      </c>
      <c r="D86" s="38" t="s">
        <v>168</v>
      </c>
      <c r="E86" s="46" t="s">
        <v>31</v>
      </c>
      <c r="F86" s="46" t="s">
        <v>154</v>
      </c>
      <c r="G86" s="46">
        <v>2018</v>
      </c>
      <c r="H86" s="46" t="s">
        <v>147</v>
      </c>
      <c r="I86" s="46">
        <v>93.7872</v>
      </c>
      <c r="J86" s="46"/>
      <c r="K86" s="46"/>
      <c r="L86" s="46"/>
      <c r="M86" s="46"/>
      <c r="N86" s="46">
        <v>93.7872</v>
      </c>
      <c r="O86" s="46">
        <v>134</v>
      </c>
      <c r="P86" s="46">
        <v>275</v>
      </c>
      <c r="Q86" s="46" t="s">
        <v>148</v>
      </c>
      <c r="R86" s="62" t="s">
        <v>632</v>
      </c>
    </row>
    <row r="87" spans="1:18" ht="27.75" customHeight="1">
      <c r="A87" s="85">
        <v>80</v>
      </c>
      <c r="B87" s="38" t="s">
        <v>144</v>
      </c>
      <c r="C87" s="38" t="s">
        <v>21</v>
      </c>
      <c r="D87" s="38" t="s">
        <v>163</v>
      </c>
      <c r="E87" s="46" t="s">
        <v>43</v>
      </c>
      <c r="F87" s="46" t="s">
        <v>169</v>
      </c>
      <c r="G87" s="46">
        <v>2018</v>
      </c>
      <c r="H87" s="46" t="s">
        <v>147</v>
      </c>
      <c r="I87" s="46">
        <v>19.539</v>
      </c>
      <c r="J87" s="46"/>
      <c r="K87" s="46"/>
      <c r="L87" s="46"/>
      <c r="M87" s="46"/>
      <c r="N87" s="46">
        <v>19.539</v>
      </c>
      <c r="O87" s="46">
        <v>19</v>
      </c>
      <c r="P87" s="46">
        <v>56</v>
      </c>
      <c r="Q87" s="46" t="s">
        <v>148</v>
      </c>
      <c r="R87" s="62" t="s">
        <v>632</v>
      </c>
    </row>
    <row r="88" spans="1:18" ht="27.75" customHeight="1">
      <c r="A88" s="5" t="s">
        <v>734</v>
      </c>
      <c r="B88" s="38"/>
      <c r="C88" s="38"/>
      <c r="D88" s="38"/>
      <c r="E88" s="46"/>
      <c r="F88" s="46"/>
      <c r="G88" s="46"/>
      <c r="H88" s="46"/>
      <c r="I88" s="6">
        <v>14.88</v>
      </c>
      <c r="J88" s="6"/>
      <c r="K88" s="6"/>
      <c r="L88" s="6"/>
      <c r="M88" s="6">
        <v>14.88</v>
      </c>
      <c r="N88" s="6"/>
      <c r="O88" s="6">
        <v>31</v>
      </c>
      <c r="P88" s="6">
        <v>31</v>
      </c>
      <c r="Q88" s="46"/>
      <c r="R88" s="62"/>
    </row>
    <row r="89" spans="1:18" ht="33.75" customHeight="1">
      <c r="A89" s="46">
        <v>1</v>
      </c>
      <c r="B89" s="38" t="s">
        <v>197</v>
      </c>
      <c r="C89" s="38" t="s">
        <v>21</v>
      </c>
      <c r="D89" s="46" t="s">
        <v>198</v>
      </c>
      <c r="E89" s="46" t="s">
        <v>25</v>
      </c>
      <c r="F89" s="46" t="s">
        <v>187</v>
      </c>
      <c r="G89" s="36" t="s">
        <v>376</v>
      </c>
      <c r="H89" s="46" t="s">
        <v>199</v>
      </c>
      <c r="I89" s="46">
        <v>1.92</v>
      </c>
      <c r="J89" s="46"/>
      <c r="K89" s="46"/>
      <c r="L89" s="46"/>
      <c r="M89" s="46">
        <v>1.92</v>
      </c>
      <c r="N89" s="46"/>
      <c r="O89" s="46">
        <v>4</v>
      </c>
      <c r="P89" s="46">
        <v>4</v>
      </c>
      <c r="Q89" s="46" t="s">
        <v>200</v>
      </c>
      <c r="R89" s="36" t="s">
        <v>405</v>
      </c>
    </row>
    <row r="90" spans="1:18" ht="33.75" customHeight="1">
      <c r="A90" s="46">
        <v>2</v>
      </c>
      <c r="B90" s="38" t="s">
        <v>197</v>
      </c>
      <c r="C90" s="38" t="s">
        <v>21</v>
      </c>
      <c r="D90" s="46" t="s">
        <v>201</v>
      </c>
      <c r="E90" s="46" t="s">
        <v>45</v>
      </c>
      <c r="F90" s="46" t="s">
        <v>187</v>
      </c>
      <c r="G90" s="36" t="s">
        <v>376</v>
      </c>
      <c r="H90" s="46" t="s">
        <v>199</v>
      </c>
      <c r="I90" s="46">
        <v>0.96</v>
      </c>
      <c r="J90" s="46"/>
      <c r="K90" s="46"/>
      <c r="L90" s="46"/>
      <c r="M90" s="46">
        <v>0.96</v>
      </c>
      <c r="N90" s="46"/>
      <c r="O90" s="46">
        <v>2</v>
      </c>
      <c r="P90" s="46">
        <v>2</v>
      </c>
      <c r="Q90" s="46" t="s">
        <v>200</v>
      </c>
      <c r="R90" s="36" t="s">
        <v>405</v>
      </c>
    </row>
    <row r="91" spans="1:18" ht="33.75" customHeight="1">
      <c r="A91" s="46">
        <v>3</v>
      </c>
      <c r="B91" s="38" t="s">
        <v>197</v>
      </c>
      <c r="C91" s="38" t="s">
        <v>21</v>
      </c>
      <c r="D91" s="46" t="s">
        <v>202</v>
      </c>
      <c r="E91" s="46" t="s">
        <v>27</v>
      </c>
      <c r="F91" s="46" t="s">
        <v>187</v>
      </c>
      <c r="G91" s="36" t="s">
        <v>376</v>
      </c>
      <c r="H91" s="46" t="s">
        <v>199</v>
      </c>
      <c r="I91" s="46">
        <v>0.48</v>
      </c>
      <c r="J91" s="46"/>
      <c r="K91" s="46"/>
      <c r="L91" s="46"/>
      <c r="M91" s="46">
        <v>0.48</v>
      </c>
      <c r="N91" s="46"/>
      <c r="O91" s="46">
        <v>1</v>
      </c>
      <c r="P91" s="46">
        <v>1</v>
      </c>
      <c r="Q91" s="46" t="s">
        <v>200</v>
      </c>
      <c r="R91" s="36" t="s">
        <v>405</v>
      </c>
    </row>
    <row r="92" spans="1:18" ht="33.75" customHeight="1">
      <c r="A92" s="46">
        <v>4</v>
      </c>
      <c r="B92" s="38" t="s">
        <v>197</v>
      </c>
      <c r="C92" s="38" t="s">
        <v>21</v>
      </c>
      <c r="D92" s="46" t="s">
        <v>203</v>
      </c>
      <c r="E92" s="46" t="s">
        <v>41</v>
      </c>
      <c r="F92" s="46" t="s">
        <v>187</v>
      </c>
      <c r="G92" s="36" t="s">
        <v>376</v>
      </c>
      <c r="H92" s="46" t="s">
        <v>199</v>
      </c>
      <c r="I92" s="46">
        <v>1.44</v>
      </c>
      <c r="J92" s="46"/>
      <c r="K92" s="46"/>
      <c r="L92" s="46"/>
      <c r="M92" s="46">
        <v>1.44</v>
      </c>
      <c r="N92" s="46"/>
      <c r="O92" s="46">
        <v>3</v>
      </c>
      <c r="P92" s="46">
        <v>3</v>
      </c>
      <c r="Q92" s="46" t="s">
        <v>200</v>
      </c>
      <c r="R92" s="36" t="s">
        <v>405</v>
      </c>
    </row>
    <row r="93" spans="1:18" ht="33.75" customHeight="1">
      <c r="A93" s="46">
        <v>5</v>
      </c>
      <c r="B93" s="38" t="s">
        <v>197</v>
      </c>
      <c r="C93" s="38" t="s">
        <v>21</v>
      </c>
      <c r="D93" s="46" t="s">
        <v>198</v>
      </c>
      <c r="E93" s="46" t="s">
        <v>47</v>
      </c>
      <c r="F93" s="46" t="s">
        <v>187</v>
      </c>
      <c r="G93" s="36" t="s">
        <v>376</v>
      </c>
      <c r="H93" s="46" t="s">
        <v>199</v>
      </c>
      <c r="I93" s="46">
        <v>1.92</v>
      </c>
      <c r="J93" s="46"/>
      <c r="K93" s="46"/>
      <c r="L93" s="46"/>
      <c r="M93" s="46">
        <v>1.92</v>
      </c>
      <c r="N93" s="46"/>
      <c r="O93" s="46">
        <v>4</v>
      </c>
      <c r="P93" s="46">
        <v>4</v>
      </c>
      <c r="Q93" s="46" t="s">
        <v>200</v>
      </c>
      <c r="R93" s="36" t="s">
        <v>405</v>
      </c>
    </row>
    <row r="94" spans="1:18" ht="33.75" customHeight="1">
      <c r="A94" s="46">
        <v>6</v>
      </c>
      <c r="B94" s="38" t="s">
        <v>197</v>
      </c>
      <c r="C94" s="38" t="s">
        <v>21</v>
      </c>
      <c r="D94" s="46" t="s">
        <v>202</v>
      </c>
      <c r="E94" s="46" t="s">
        <v>37</v>
      </c>
      <c r="F94" s="46" t="s">
        <v>187</v>
      </c>
      <c r="G94" s="36" t="s">
        <v>376</v>
      </c>
      <c r="H94" s="46" t="s">
        <v>199</v>
      </c>
      <c r="I94" s="46">
        <v>0.48</v>
      </c>
      <c r="J94" s="46"/>
      <c r="K94" s="46"/>
      <c r="L94" s="46"/>
      <c r="M94" s="46">
        <v>0.48</v>
      </c>
      <c r="N94" s="46"/>
      <c r="O94" s="46">
        <v>1</v>
      </c>
      <c r="P94" s="46">
        <v>1</v>
      </c>
      <c r="Q94" s="46" t="s">
        <v>200</v>
      </c>
      <c r="R94" s="36" t="s">
        <v>405</v>
      </c>
    </row>
    <row r="95" spans="1:18" ht="33.75" customHeight="1">
      <c r="A95" s="46">
        <v>7</v>
      </c>
      <c r="B95" s="38" t="s">
        <v>197</v>
      </c>
      <c r="C95" s="38" t="s">
        <v>21</v>
      </c>
      <c r="D95" s="46" t="s">
        <v>204</v>
      </c>
      <c r="E95" s="46" t="s">
        <v>39</v>
      </c>
      <c r="F95" s="46" t="s">
        <v>187</v>
      </c>
      <c r="G95" s="36" t="s">
        <v>376</v>
      </c>
      <c r="H95" s="46" t="s">
        <v>199</v>
      </c>
      <c r="I95" s="46">
        <v>4.8</v>
      </c>
      <c r="J95" s="46"/>
      <c r="K95" s="46"/>
      <c r="L95" s="46"/>
      <c r="M95" s="46">
        <v>4.8</v>
      </c>
      <c r="N95" s="46"/>
      <c r="O95" s="46">
        <v>10</v>
      </c>
      <c r="P95" s="46">
        <v>10</v>
      </c>
      <c r="Q95" s="46" t="s">
        <v>200</v>
      </c>
      <c r="R95" s="36" t="s">
        <v>405</v>
      </c>
    </row>
    <row r="96" spans="1:18" ht="33.75" customHeight="1">
      <c r="A96" s="46">
        <v>8</v>
      </c>
      <c r="B96" s="38" t="s">
        <v>197</v>
      </c>
      <c r="C96" s="38" t="s">
        <v>21</v>
      </c>
      <c r="D96" s="46" t="s">
        <v>203</v>
      </c>
      <c r="E96" s="46" t="s">
        <v>43</v>
      </c>
      <c r="F96" s="46" t="s">
        <v>187</v>
      </c>
      <c r="G96" s="36" t="s">
        <v>376</v>
      </c>
      <c r="H96" s="46" t="s">
        <v>199</v>
      </c>
      <c r="I96" s="46">
        <v>1.44</v>
      </c>
      <c r="J96" s="46"/>
      <c r="K96" s="46"/>
      <c r="L96" s="46"/>
      <c r="M96" s="46">
        <v>1.44</v>
      </c>
      <c r="N96" s="46"/>
      <c r="O96" s="46">
        <v>3</v>
      </c>
      <c r="P96" s="46">
        <v>3</v>
      </c>
      <c r="Q96" s="46" t="s">
        <v>200</v>
      </c>
      <c r="R96" s="36" t="s">
        <v>405</v>
      </c>
    </row>
    <row r="97" spans="1:18" ht="33.75" customHeight="1">
      <c r="A97" s="46">
        <v>9</v>
      </c>
      <c r="B97" s="38" t="s">
        <v>197</v>
      </c>
      <c r="C97" s="38" t="s">
        <v>21</v>
      </c>
      <c r="D97" s="46" t="s">
        <v>203</v>
      </c>
      <c r="E97" s="46" t="s">
        <v>22</v>
      </c>
      <c r="F97" s="46" t="s">
        <v>187</v>
      </c>
      <c r="G97" s="36" t="s">
        <v>376</v>
      </c>
      <c r="H97" s="46" t="s">
        <v>199</v>
      </c>
      <c r="I97" s="46">
        <v>1.44</v>
      </c>
      <c r="J97" s="46"/>
      <c r="K97" s="46"/>
      <c r="L97" s="46"/>
      <c r="M97" s="46">
        <v>1.44</v>
      </c>
      <c r="N97" s="46"/>
      <c r="O97" s="46">
        <v>3</v>
      </c>
      <c r="P97" s="46">
        <v>3</v>
      </c>
      <c r="Q97" s="46" t="s">
        <v>200</v>
      </c>
      <c r="R97" s="36" t="s">
        <v>405</v>
      </c>
    </row>
    <row r="98" spans="1:18" ht="33.75" customHeight="1">
      <c r="A98" s="23" t="s">
        <v>179</v>
      </c>
      <c r="B98" s="23" t="s">
        <v>12</v>
      </c>
      <c r="C98" s="23" t="s">
        <v>21</v>
      </c>
      <c r="D98" s="22"/>
      <c r="E98" s="48"/>
      <c r="F98" s="23"/>
      <c r="G98" s="48">
        <v>2018</v>
      </c>
      <c r="H98" s="23"/>
      <c r="I98" s="48">
        <v>136.1087</v>
      </c>
      <c r="J98" s="48"/>
      <c r="K98" s="48">
        <v>136.10865</v>
      </c>
      <c r="L98" s="48"/>
      <c r="M98" s="48"/>
      <c r="N98" s="48"/>
      <c r="O98" s="48">
        <v>228</v>
      </c>
      <c r="P98" s="48">
        <v>1582</v>
      </c>
      <c r="Q98" s="46"/>
      <c r="R98" s="46"/>
    </row>
    <row r="99" spans="1:18" ht="33.75" customHeight="1">
      <c r="A99" s="46" t="s">
        <v>20</v>
      </c>
      <c r="B99" s="38" t="s">
        <v>181</v>
      </c>
      <c r="C99" s="38" t="s">
        <v>21</v>
      </c>
      <c r="D99" s="37" t="s">
        <v>571</v>
      </c>
      <c r="E99" s="46" t="s">
        <v>171</v>
      </c>
      <c r="F99" s="46" t="s">
        <v>23</v>
      </c>
      <c r="G99" s="46">
        <v>2018</v>
      </c>
      <c r="H99" s="46" t="s">
        <v>180</v>
      </c>
      <c r="I99" s="46">
        <v>26.94</v>
      </c>
      <c r="J99" s="46"/>
      <c r="K99" s="46">
        <v>26.94</v>
      </c>
      <c r="L99" s="46"/>
      <c r="M99" s="46"/>
      <c r="N99" s="46"/>
      <c r="O99" s="46"/>
      <c r="P99" s="46">
        <v>65</v>
      </c>
      <c r="Q99" s="36" t="s">
        <v>391</v>
      </c>
      <c r="R99" s="36" t="s">
        <v>392</v>
      </c>
    </row>
    <row r="100" spans="1:18" ht="33.75" customHeight="1">
      <c r="A100" s="46" t="s">
        <v>24</v>
      </c>
      <c r="B100" s="38" t="s">
        <v>182</v>
      </c>
      <c r="C100" s="38" t="s">
        <v>21</v>
      </c>
      <c r="D100" s="37" t="s">
        <v>393</v>
      </c>
      <c r="E100" s="46" t="s">
        <v>171</v>
      </c>
      <c r="F100" s="46" t="s">
        <v>23</v>
      </c>
      <c r="G100" s="46">
        <v>2018</v>
      </c>
      <c r="H100" s="46" t="s">
        <v>180</v>
      </c>
      <c r="I100" s="46">
        <v>30.8</v>
      </c>
      <c r="J100" s="46"/>
      <c r="K100" s="46">
        <v>30.8</v>
      </c>
      <c r="L100" s="46"/>
      <c r="M100" s="46"/>
      <c r="N100" s="46"/>
      <c r="O100" s="46"/>
      <c r="P100" s="46">
        <v>308</v>
      </c>
      <c r="Q100" s="36" t="s">
        <v>391</v>
      </c>
      <c r="R100" s="36" t="s">
        <v>392</v>
      </c>
    </row>
    <row r="101" spans="1:18" ht="33.75" customHeight="1">
      <c r="A101" s="46" t="s">
        <v>26</v>
      </c>
      <c r="B101" s="38" t="s">
        <v>183</v>
      </c>
      <c r="C101" s="38" t="s">
        <v>21</v>
      </c>
      <c r="D101" s="37" t="s">
        <v>394</v>
      </c>
      <c r="E101" s="46" t="s">
        <v>171</v>
      </c>
      <c r="F101" s="46" t="s">
        <v>23</v>
      </c>
      <c r="G101" s="46">
        <v>2018</v>
      </c>
      <c r="H101" s="46" t="s">
        <v>180</v>
      </c>
      <c r="I101" s="46">
        <v>24.375</v>
      </c>
      <c r="J101" s="46"/>
      <c r="K101" s="46">
        <v>24.375</v>
      </c>
      <c r="L101" s="46"/>
      <c r="M101" s="46"/>
      <c r="N101" s="46"/>
      <c r="O101" s="46"/>
      <c r="P101" s="46">
        <v>195</v>
      </c>
      <c r="Q101" s="36" t="s">
        <v>391</v>
      </c>
      <c r="R101" s="36" t="s">
        <v>392</v>
      </c>
    </row>
    <row r="102" spans="1:18" ht="33.75" customHeight="1">
      <c r="A102" s="46" t="s">
        <v>28</v>
      </c>
      <c r="B102" s="38" t="s">
        <v>184</v>
      </c>
      <c r="C102" s="38" t="s">
        <v>21</v>
      </c>
      <c r="D102" s="37" t="s">
        <v>395</v>
      </c>
      <c r="E102" s="46" t="s">
        <v>171</v>
      </c>
      <c r="F102" s="46" t="s">
        <v>23</v>
      </c>
      <c r="G102" s="46">
        <v>2018</v>
      </c>
      <c r="H102" s="46" t="s">
        <v>180</v>
      </c>
      <c r="I102" s="46">
        <v>1.52</v>
      </c>
      <c r="J102" s="46"/>
      <c r="K102" s="46">
        <v>1.52</v>
      </c>
      <c r="L102" s="46"/>
      <c r="M102" s="46"/>
      <c r="N102" s="46"/>
      <c r="O102" s="46"/>
      <c r="P102" s="46">
        <v>5</v>
      </c>
      <c r="Q102" s="36" t="s">
        <v>391</v>
      </c>
      <c r="R102" s="36" t="s">
        <v>392</v>
      </c>
    </row>
    <row r="103" spans="1:18" ht="33.75" customHeight="1">
      <c r="A103" s="46" t="s">
        <v>30</v>
      </c>
      <c r="B103" s="37" t="s">
        <v>396</v>
      </c>
      <c r="C103" s="38" t="s">
        <v>21</v>
      </c>
      <c r="D103" s="37" t="s">
        <v>397</v>
      </c>
      <c r="E103" s="46" t="s">
        <v>171</v>
      </c>
      <c r="F103" s="46" t="s">
        <v>23</v>
      </c>
      <c r="G103" s="46">
        <v>2018</v>
      </c>
      <c r="H103" s="46" t="s">
        <v>180</v>
      </c>
      <c r="I103" s="46">
        <v>5.4</v>
      </c>
      <c r="J103" s="46"/>
      <c r="K103" s="46">
        <v>5.4</v>
      </c>
      <c r="L103" s="46"/>
      <c r="M103" s="46"/>
      <c r="N103" s="46"/>
      <c r="O103" s="46"/>
      <c r="P103" s="46">
        <v>27</v>
      </c>
      <c r="Q103" s="36" t="s">
        <v>391</v>
      </c>
      <c r="R103" s="36" t="s">
        <v>392</v>
      </c>
    </row>
    <row r="104" spans="1:18" ht="33.75" customHeight="1">
      <c r="A104" s="46" t="s">
        <v>32</v>
      </c>
      <c r="B104" s="37" t="s">
        <v>398</v>
      </c>
      <c r="C104" s="38" t="s">
        <v>21</v>
      </c>
      <c r="D104" s="37" t="s">
        <v>399</v>
      </c>
      <c r="E104" s="46" t="s">
        <v>171</v>
      </c>
      <c r="F104" s="46" t="s">
        <v>23</v>
      </c>
      <c r="G104" s="46">
        <v>2018</v>
      </c>
      <c r="H104" s="46" t="s">
        <v>180</v>
      </c>
      <c r="I104" s="46">
        <v>26.18</v>
      </c>
      <c r="J104" s="46"/>
      <c r="K104" s="46">
        <v>26.18</v>
      </c>
      <c r="L104" s="46"/>
      <c r="M104" s="46"/>
      <c r="N104" s="46"/>
      <c r="O104" s="46"/>
      <c r="P104" s="46">
        <v>308</v>
      </c>
      <c r="Q104" s="36" t="s">
        <v>391</v>
      </c>
      <c r="R104" s="36" t="s">
        <v>392</v>
      </c>
    </row>
    <row r="105" spans="1:18" ht="33.75" customHeight="1">
      <c r="A105" s="46" t="s">
        <v>34</v>
      </c>
      <c r="B105" s="37" t="s">
        <v>400</v>
      </c>
      <c r="C105" s="38" t="s">
        <v>21</v>
      </c>
      <c r="D105" s="37" t="s">
        <v>401</v>
      </c>
      <c r="E105" s="46" t="s">
        <v>171</v>
      </c>
      <c r="F105" s="46" t="s">
        <v>23</v>
      </c>
      <c r="G105" s="46">
        <v>2018</v>
      </c>
      <c r="H105" s="46" t="s">
        <v>180</v>
      </c>
      <c r="I105" s="46">
        <v>19.5</v>
      </c>
      <c r="J105" s="46"/>
      <c r="K105" s="46">
        <v>19.5</v>
      </c>
      <c r="L105" s="46"/>
      <c r="M105" s="46"/>
      <c r="N105" s="46"/>
      <c r="O105" s="46"/>
      <c r="P105" s="46">
        <v>195</v>
      </c>
      <c r="Q105" s="36" t="s">
        <v>391</v>
      </c>
      <c r="R105" s="36" t="s">
        <v>392</v>
      </c>
    </row>
    <row r="106" spans="1:18" ht="33.75" customHeight="1">
      <c r="A106" s="46" t="s">
        <v>36</v>
      </c>
      <c r="B106" s="37" t="s">
        <v>403</v>
      </c>
      <c r="C106" s="38" t="s">
        <v>21</v>
      </c>
      <c r="D106" s="37" t="s">
        <v>573</v>
      </c>
      <c r="E106" s="46" t="s">
        <v>156</v>
      </c>
      <c r="F106" s="46" t="s">
        <v>187</v>
      </c>
      <c r="G106" s="46">
        <v>2018</v>
      </c>
      <c r="H106" s="46" t="s">
        <v>147</v>
      </c>
      <c r="I106" s="97">
        <v>1.39365</v>
      </c>
      <c r="J106" s="46"/>
      <c r="K106" s="46"/>
      <c r="L106" s="46"/>
      <c r="M106" s="97">
        <v>1.39365</v>
      </c>
      <c r="N106" s="46"/>
      <c r="O106" s="46">
        <v>14</v>
      </c>
      <c r="P106" s="46">
        <v>33</v>
      </c>
      <c r="Q106" s="46" t="s">
        <v>190</v>
      </c>
      <c r="R106" s="36" t="s">
        <v>574</v>
      </c>
    </row>
    <row r="107" spans="1:18" ht="33.75" customHeight="1">
      <c r="A107" s="46" t="s">
        <v>38</v>
      </c>
      <c r="B107" s="37" t="s">
        <v>403</v>
      </c>
      <c r="C107" s="38" t="s">
        <v>21</v>
      </c>
      <c r="D107" s="38" t="s">
        <v>191</v>
      </c>
      <c r="E107" s="46" t="s">
        <v>43</v>
      </c>
      <c r="F107" s="46" t="s">
        <v>187</v>
      </c>
      <c r="G107" s="46">
        <v>2018</v>
      </c>
      <c r="H107" s="46" t="s">
        <v>147</v>
      </c>
      <c r="I107" s="107"/>
      <c r="J107" s="46"/>
      <c r="K107" s="46"/>
      <c r="L107" s="46"/>
      <c r="M107" s="107"/>
      <c r="N107" s="46"/>
      <c r="O107" s="46">
        <v>3</v>
      </c>
      <c r="P107" s="46">
        <v>7</v>
      </c>
      <c r="Q107" s="46" t="s">
        <v>190</v>
      </c>
      <c r="R107" s="36" t="s">
        <v>575</v>
      </c>
    </row>
    <row r="108" spans="1:18" ht="33.75" customHeight="1">
      <c r="A108" s="46" t="s">
        <v>40</v>
      </c>
      <c r="B108" s="37" t="s">
        <v>403</v>
      </c>
      <c r="C108" s="38" t="s">
        <v>21</v>
      </c>
      <c r="D108" s="38" t="s">
        <v>192</v>
      </c>
      <c r="E108" s="46" t="s">
        <v>47</v>
      </c>
      <c r="F108" s="46" t="s">
        <v>187</v>
      </c>
      <c r="G108" s="46">
        <v>2018</v>
      </c>
      <c r="H108" s="46" t="s">
        <v>147</v>
      </c>
      <c r="I108" s="107"/>
      <c r="J108" s="46"/>
      <c r="K108" s="46"/>
      <c r="L108" s="46"/>
      <c r="M108" s="107"/>
      <c r="N108" s="46"/>
      <c r="O108" s="46">
        <v>66</v>
      </c>
      <c r="P108" s="46">
        <v>131</v>
      </c>
      <c r="Q108" s="46" t="s">
        <v>69</v>
      </c>
      <c r="R108" s="36" t="s">
        <v>576</v>
      </c>
    </row>
    <row r="109" spans="1:18" ht="33.75" customHeight="1">
      <c r="A109" s="46" t="s">
        <v>42</v>
      </c>
      <c r="B109" s="37" t="s">
        <v>403</v>
      </c>
      <c r="C109" s="38" t="s">
        <v>21</v>
      </c>
      <c r="D109" s="38" t="s">
        <v>192</v>
      </c>
      <c r="E109" s="46" t="s">
        <v>29</v>
      </c>
      <c r="F109" s="46" t="s">
        <v>187</v>
      </c>
      <c r="G109" s="46">
        <v>2018</v>
      </c>
      <c r="H109" s="46" t="s">
        <v>147</v>
      </c>
      <c r="I109" s="107"/>
      <c r="J109" s="46"/>
      <c r="K109" s="46"/>
      <c r="L109" s="46"/>
      <c r="M109" s="107"/>
      <c r="N109" s="46"/>
      <c r="O109" s="46">
        <v>2</v>
      </c>
      <c r="P109" s="46">
        <v>4</v>
      </c>
      <c r="Q109" s="46" t="s">
        <v>190</v>
      </c>
      <c r="R109" s="36" t="s">
        <v>577</v>
      </c>
    </row>
    <row r="110" spans="1:18" ht="33.75" customHeight="1">
      <c r="A110" s="46" t="s">
        <v>44</v>
      </c>
      <c r="B110" s="37" t="s">
        <v>403</v>
      </c>
      <c r="C110" s="38" t="s">
        <v>21</v>
      </c>
      <c r="D110" s="38" t="s">
        <v>193</v>
      </c>
      <c r="E110" s="46" t="s">
        <v>31</v>
      </c>
      <c r="F110" s="46" t="s">
        <v>187</v>
      </c>
      <c r="G110" s="46">
        <v>2018</v>
      </c>
      <c r="H110" s="46" t="s">
        <v>147</v>
      </c>
      <c r="I110" s="107"/>
      <c r="J110" s="46"/>
      <c r="K110" s="46"/>
      <c r="L110" s="46"/>
      <c r="M110" s="107"/>
      <c r="N110" s="46"/>
      <c r="O110" s="46">
        <v>45</v>
      </c>
      <c r="P110" s="46">
        <v>102</v>
      </c>
      <c r="Q110" s="46" t="s">
        <v>194</v>
      </c>
      <c r="R110" s="36" t="s">
        <v>578</v>
      </c>
    </row>
    <row r="111" spans="1:18" ht="33.75" customHeight="1">
      <c r="A111" s="46" t="s">
        <v>46</v>
      </c>
      <c r="B111" s="37" t="s">
        <v>403</v>
      </c>
      <c r="C111" s="38" t="s">
        <v>21</v>
      </c>
      <c r="D111" s="38" t="s">
        <v>195</v>
      </c>
      <c r="E111" s="46" t="s">
        <v>45</v>
      </c>
      <c r="F111" s="46" t="s">
        <v>187</v>
      </c>
      <c r="G111" s="46">
        <v>2018</v>
      </c>
      <c r="H111" s="46" t="s">
        <v>147</v>
      </c>
      <c r="I111" s="107"/>
      <c r="J111" s="46"/>
      <c r="K111" s="46"/>
      <c r="L111" s="46"/>
      <c r="M111" s="107"/>
      <c r="N111" s="46"/>
      <c r="O111" s="46">
        <v>38</v>
      </c>
      <c r="P111" s="46">
        <v>75</v>
      </c>
      <c r="Q111" s="46" t="s">
        <v>190</v>
      </c>
      <c r="R111" s="36" t="s">
        <v>579</v>
      </c>
    </row>
    <row r="112" spans="1:18" ht="33.75" customHeight="1">
      <c r="A112" s="46" t="s">
        <v>48</v>
      </c>
      <c r="B112" s="37" t="s">
        <v>403</v>
      </c>
      <c r="C112" s="38" t="s">
        <v>21</v>
      </c>
      <c r="D112" s="38" t="s">
        <v>196</v>
      </c>
      <c r="E112" s="46" t="s">
        <v>37</v>
      </c>
      <c r="F112" s="46" t="s">
        <v>187</v>
      </c>
      <c r="G112" s="46">
        <v>2018</v>
      </c>
      <c r="H112" s="46" t="s">
        <v>147</v>
      </c>
      <c r="I112" s="107"/>
      <c r="J112" s="46"/>
      <c r="K112" s="46"/>
      <c r="L112" s="46"/>
      <c r="M112" s="107"/>
      <c r="N112" s="46"/>
      <c r="O112" s="46">
        <v>25</v>
      </c>
      <c r="P112" s="46">
        <v>44</v>
      </c>
      <c r="Q112" s="46" t="s">
        <v>69</v>
      </c>
      <c r="R112" s="36" t="s">
        <v>580</v>
      </c>
    </row>
    <row r="113" spans="1:18" ht="33.75" customHeight="1">
      <c r="A113" s="46" t="s">
        <v>50</v>
      </c>
      <c r="B113" s="37" t="s">
        <v>403</v>
      </c>
      <c r="C113" s="38" t="s">
        <v>21</v>
      </c>
      <c r="D113" s="38" t="s">
        <v>196</v>
      </c>
      <c r="E113" s="46" t="s">
        <v>25</v>
      </c>
      <c r="F113" s="46" t="s">
        <v>187</v>
      </c>
      <c r="G113" s="46">
        <v>2018</v>
      </c>
      <c r="H113" s="46" t="s">
        <v>147</v>
      </c>
      <c r="I113" s="107"/>
      <c r="J113" s="46"/>
      <c r="K113" s="46"/>
      <c r="L113" s="46"/>
      <c r="M113" s="107"/>
      <c r="N113" s="46"/>
      <c r="O113" s="46">
        <v>4</v>
      </c>
      <c r="P113" s="46">
        <v>9</v>
      </c>
      <c r="Q113" s="46" t="s">
        <v>190</v>
      </c>
      <c r="R113" s="36" t="s">
        <v>581</v>
      </c>
    </row>
    <row r="114" spans="1:18" ht="33.75" customHeight="1">
      <c r="A114" s="46" t="s">
        <v>51</v>
      </c>
      <c r="B114" s="37" t="s">
        <v>403</v>
      </c>
      <c r="C114" s="38" t="s">
        <v>21</v>
      </c>
      <c r="D114" s="38" t="s">
        <v>191</v>
      </c>
      <c r="E114" s="46" t="s">
        <v>35</v>
      </c>
      <c r="F114" s="46" t="s">
        <v>187</v>
      </c>
      <c r="G114" s="46">
        <v>2018</v>
      </c>
      <c r="H114" s="46" t="s">
        <v>147</v>
      </c>
      <c r="I114" s="107"/>
      <c r="J114" s="46"/>
      <c r="K114" s="46"/>
      <c r="L114" s="46"/>
      <c r="M114" s="107"/>
      <c r="N114" s="46"/>
      <c r="O114" s="46">
        <v>11</v>
      </c>
      <c r="P114" s="46">
        <v>19</v>
      </c>
      <c r="Q114" s="46" t="s">
        <v>190</v>
      </c>
      <c r="R114" s="36" t="s">
        <v>582</v>
      </c>
    </row>
    <row r="115" spans="1:18" ht="33.75" customHeight="1">
      <c r="A115" s="46" t="s">
        <v>52</v>
      </c>
      <c r="B115" s="37" t="s">
        <v>403</v>
      </c>
      <c r="C115" s="38" t="s">
        <v>21</v>
      </c>
      <c r="D115" s="38" t="s">
        <v>196</v>
      </c>
      <c r="E115" s="46" t="s">
        <v>33</v>
      </c>
      <c r="F115" s="46" t="s">
        <v>187</v>
      </c>
      <c r="G115" s="46">
        <v>2018</v>
      </c>
      <c r="H115" s="46" t="s">
        <v>147</v>
      </c>
      <c r="I115" s="107"/>
      <c r="J115" s="46"/>
      <c r="K115" s="46"/>
      <c r="L115" s="46"/>
      <c r="M115" s="107"/>
      <c r="N115" s="46"/>
      <c r="O115" s="46">
        <v>7</v>
      </c>
      <c r="P115" s="46">
        <v>16</v>
      </c>
      <c r="Q115" s="46" t="s">
        <v>190</v>
      </c>
      <c r="R115" s="36" t="s">
        <v>402</v>
      </c>
    </row>
    <row r="116" spans="1:18" ht="33.75" customHeight="1">
      <c r="A116" s="46" t="s">
        <v>53</v>
      </c>
      <c r="B116" s="37" t="s">
        <v>403</v>
      </c>
      <c r="C116" s="38" t="s">
        <v>21</v>
      </c>
      <c r="D116" s="38" t="s">
        <v>189</v>
      </c>
      <c r="E116" s="46" t="s">
        <v>39</v>
      </c>
      <c r="F116" s="46" t="s">
        <v>187</v>
      </c>
      <c r="G116" s="46">
        <v>2018</v>
      </c>
      <c r="H116" s="46" t="s">
        <v>147</v>
      </c>
      <c r="I116" s="98"/>
      <c r="J116" s="46"/>
      <c r="K116" s="46"/>
      <c r="L116" s="46"/>
      <c r="M116" s="98"/>
      <c r="N116" s="46"/>
      <c r="O116" s="46">
        <v>13</v>
      </c>
      <c r="P116" s="46">
        <v>39</v>
      </c>
      <c r="Q116" s="46" t="s">
        <v>190</v>
      </c>
      <c r="R116" s="36" t="s">
        <v>404</v>
      </c>
    </row>
    <row r="117" spans="1:18" ht="20.25" customHeight="1">
      <c r="A117" s="5" t="s">
        <v>736</v>
      </c>
      <c r="B117" s="23" t="s">
        <v>12</v>
      </c>
      <c r="C117" s="23" t="s">
        <v>21</v>
      </c>
      <c r="D117" s="23"/>
      <c r="E117" s="23"/>
      <c r="F117" s="23"/>
      <c r="G117" s="48"/>
      <c r="H117" s="23"/>
      <c r="I117" s="48">
        <v>989.665</v>
      </c>
      <c r="J117" s="48"/>
      <c r="K117" s="48">
        <v>413.321</v>
      </c>
      <c r="L117" s="48"/>
      <c r="M117" s="48">
        <v>576.344</v>
      </c>
      <c r="N117" s="48"/>
      <c r="O117" s="48">
        <v>4954</v>
      </c>
      <c r="P117" s="48">
        <v>17804</v>
      </c>
      <c r="Q117" s="46"/>
      <c r="R117" s="46"/>
    </row>
    <row r="118" spans="1:18" ht="48.75" customHeight="1">
      <c r="A118" s="46">
        <v>1</v>
      </c>
      <c r="B118" s="38" t="s">
        <v>170</v>
      </c>
      <c r="C118" s="38" t="s">
        <v>21</v>
      </c>
      <c r="D118" s="56" t="s">
        <v>375</v>
      </c>
      <c r="E118" s="38" t="s">
        <v>171</v>
      </c>
      <c r="F118" s="46" t="s">
        <v>23</v>
      </c>
      <c r="G118" s="46">
        <v>2018</v>
      </c>
      <c r="H118" s="46" t="s">
        <v>172</v>
      </c>
      <c r="I118" s="46">
        <v>280.665</v>
      </c>
      <c r="J118" s="46"/>
      <c r="K118" s="46">
        <v>189.561</v>
      </c>
      <c r="L118" s="46"/>
      <c r="M118" s="46">
        <v>91.104</v>
      </c>
      <c r="N118" s="46"/>
      <c r="O118" s="34">
        <v>4954</v>
      </c>
      <c r="P118" s="46">
        <v>11098</v>
      </c>
      <c r="Q118" s="57" t="s">
        <v>170</v>
      </c>
      <c r="R118" s="57" t="s">
        <v>353</v>
      </c>
    </row>
    <row r="119" spans="1:18" ht="37.5" customHeight="1">
      <c r="A119" s="46">
        <v>2</v>
      </c>
      <c r="B119" s="38" t="s">
        <v>173</v>
      </c>
      <c r="C119" s="38" t="s">
        <v>21</v>
      </c>
      <c r="D119" s="37" t="s">
        <v>377</v>
      </c>
      <c r="E119" s="38" t="s">
        <v>171</v>
      </c>
      <c r="F119" s="46" t="s">
        <v>23</v>
      </c>
      <c r="G119" s="46">
        <v>2018</v>
      </c>
      <c r="H119" s="46" t="s">
        <v>172</v>
      </c>
      <c r="I119" s="46">
        <v>12</v>
      </c>
      <c r="J119" s="46"/>
      <c r="K119" s="46"/>
      <c r="L119" s="46"/>
      <c r="M119" s="46">
        <v>12</v>
      </c>
      <c r="N119" s="46"/>
      <c r="O119" s="34"/>
      <c r="P119" s="46"/>
      <c r="Q119" s="36" t="s">
        <v>378</v>
      </c>
      <c r="R119" s="36" t="s">
        <v>379</v>
      </c>
    </row>
    <row r="120" spans="1:18" ht="27.75" customHeight="1">
      <c r="A120" s="46">
        <v>3</v>
      </c>
      <c r="B120" s="38" t="s">
        <v>174</v>
      </c>
      <c r="C120" s="38" t="s">
        <v>21</v>
      </c>
      <c r="D120" s="37" t="s">
        <v>380</v>
      </c>
      <c r="E120" s="38" t="s">
        <v>171</v>
      </c>
      <c r="F120" s="46" t="s">
        <v>23</v>
      </c>
      <c r="G120" s="46">
        <v>2018</v>
      </c>
      <c r="H120" s="46" t="s">
        <v>172</v>
      </c>
      <c r="I120" s="46">
        <v>75.24</v>
      </c>
      <c r="J120" s="46"/>
      <c r="K120" s="46"/>
      <c r="L120" s="46"/>
      <c r="M120" s="46">
        <v>75.24</v>
      </c>
      <c r="N120" s="46"/>
      <c r="O120" s="34"/>
      <c r="P120" s="46">
        <v>5016</v>
      </c>
      <c r="Q120" s="36" t="s">
        <v>381</v>
      </c>
      <c r="R120" s="36" t="s">
        <v>382</v>
      </c>
    </row>
    <row r="121" spans="1:18" ht="25.5" customHeight="1">
      <c r="A121" s="46">
        <v>4</v>
      </c>
      <c r="B121" s="38" t="s">
        <v>175</v>
      </c>
      <c r="C121" s="38" t="s">
        <v>21</v>
      </c>
      <c r="D121" s="37" t="s">
        <v>383</v>
      </c>
      <c r="E121" s="38" t="s">
        <v>171</v>
      </c>
      <c r="F121" s="46" t="s">
        <v>23</v>
      </c>
      <c r="G121" s="36" t="s">
        <v>376</v>
      </c>
      <c r="H121" s="46" t="s">
        <v>172</v>
      </c>
      <c r="I121" s="70">
        <v>200</v>
      </c>
      <c r="J121" s="46"/>
      <c r="K121" s="46"/>
      <c r="L121" s="46"/>
      <c r="M121" s="70">
        <v>200</v>
      </c>
      <c r="N121" s="46"/>
      <c r="O121" s="34"/>
      <c r="P121" s="46">
        <v>100</v>
      </c>
      <c r="Q121" s="46" t="s">
        <v>176</v>
      </c>
      <c r="R121" s="36" t="s">
        <v>384</v>
      </c>
    </row>
    <row r="122" spans="1:18" ht="30" customHeight="1">
      <c r="A122" s="46">
        <v>5</v>
      </c>
      <c r="B122" s="37" t="s">
        <v>385</v>
      </c>
      <c r="C122" s="38" t="s">
        <v>21</v>
      </c>
      <c r="D122" s="36" t="s">
        <v>386</v>
      </c>
      <c r="E122" s="38" t="s">
        <v>171</v>
      </c>
      <c r="F122" s="46" t="s">
        <v>23</v>
      </c>
      <c r="G122" s="36" t="s">
        <v>376</v>
      </c>
      <c r="H122" s="46" t="s">
        <v>172</v>
      </c>
      <c r="I122" s="70">
        <v>198</v>
      </c>
      <c r="J122" s="46"/>
      <c r="K122" s="46"/>
      <c r="L122" s="46"/>
      <c r="M122" s="70">
        <v>198</v>
      </c>
      <c r="N122" s="46"/>
      <c r="O122" s="34"/>
      <c r="P122" s="46">
        <v>1334</v>
      </c>
      <c r="Q122" s="36" t="s">
        <v>387</v>
      </c>
      <c r="R122" s="36" t="s">
        <v>388</v>
      </c>
    </row>
    <row r="123" spans="1:18" ht="28.5" customHeight="1">
      <c r="A123" s="46">
        <v>6</v>
      </c>
      <c r="B123" s="38" t="s">
        <v>178</v>
      </c>
      <c r="C123" s="38" t="s">
        <v>21</v>
      </c>
      <c r="D123" s="38" t="s">
        <v>389</v>
      </c>
      <c r="E123" s="38" t="s">
        <v>171</v>
      </c>
      <c r="F123" s="46" t="s">
        <v>23</v>
      </c>
      <c r="G123" s="36" t="s">
        <v>376</v>
      </c>
      <c r="H123" s="46" t="s">
        <v>172</v>
      </c>
      <c r="I123" s="70">
        <v>223.76</v>
      </c>
      <c r="J123" s="46"/>
      <c r="K123" s="46">
        <v>223.76</v>
      </c>
      <c r="L123" s="46"/>
      <c r="M123" s="46"/>
      <c r="N123" s="70"/>
      <c r="O123" s="34"/>
      <c r="P123" s="46">
        <v>256</v>
      </c>
      <c r="Q123" s="46" t="s">
        <v>339</v>
      </c>
      <c r="R123" s="36" t="s">
        <v>390</v>
      </c>
    </row>
    <row r="124" spans="1:18" ht="21.75" customHeight="1">
      <c r="A124" s="5" t="s">
        <v>737</v>
      </c>
      <c r="B124" s="23" t="s">
        <v>12</v>
      </c>
      <c r="C124" s="23"/>
      <c r="D124" s="23"/>
      <c r="E124" s="48"/>
      <c r="F124" s="48"/>
      <c r="G124" s="48"/>
      <c r="H124" s="48"/>
      <c r="I124" s="48">
        <v>2372</v>
      </c>
      <c r="J124" s="119">
        <v>2372</v>
      </c>
      <c r="K124" s="120"/>
      <c r="L124" s="121"/>
      <c r="M124" s="48"/>
      <c r="N124" s="48"/>
      <c r="O124" s="48">
        <v>593</v>
      </c>
      <c r="P124" s="48">
        <v>1011</v>
      </c>
      <c r="Q124" s="48"/>
      <c r="R124" s="46"/>
    </row>
    <row r="125" spans="1:18" ht="42.75" customHeight="1">
      <c r="A125" s="46" t="s">
        <v>20</v>
      </c>
      <c r="B125" s="68" t="s">
        <v>701</v>
      </c>
      <c r="C125" s="38" t="s">
        <v>21</v>
      </c>
      <c r="D125" s="68" t="s">
        <v>702</v>
      </c>
      <c r="E125" s="46" t="s">
        <v>41</v>
      </c>
      <c r="F125" s="46" t="s">
        <v>23</v>
      </c>
      <c r="G125" s="36" t="s">
        <v>376</v>
      </c>
      <c r="H125" s="46" t="s">
        <v>185</v>
      </c>
      <c r="I125" s="46">
        <v>304</v>
      </c>
      <c r="J125" s="116">
        <v>304</v>
      </c>
      <c r="K125" s="117"/>
      <c r="L125" s="118"/>
      <c r="M125" s="46"/>
      <c r="N125" s="46"/>
      <c r="O125" s="46">
        <v>76</v>
      </c>
      <c r="P125" s="46">
        <v>130</v>
      </c>
      <c r="Q125" s="46" t="s">
        <v>186</v>
      </c>
      <c r="R125" s="36" t="s">
        <v>572</v>
      </c>
    </row>
    <row r="126" spans="1:18" ht="42.75" customHeight="1">
      <c r="A126" s="46" t="s">
        <v>24</v>
      </c>
      <c r="B126" s="68" t="s">
        <v>701</v>
      </c>
      <c r="C126" s="38" t="s">
        <v>21</v>
      </c>
      <c r="D126" s="68" t="s">
        <v>703</v>
      </c>
      <c r="E126" s="46" t="s">
        <v>27</v>
      </c>
      <c r="F126" s="46" t="s">
        <v>23</v>
      </c>
      <c r="G126" s="36" t="s">
        <v>376</v>
      </c>
      <c r="H126" s="46" t="s">
        <v>185</v>
      </c>
      <c r="I126" s="46">
        <v>28</v>
      </c>
      <c r="J126" s="116">
        <v>28</v>
      </c>
      <c r="K126" s="117"/>
      <c r="L126" s="118"/>
      <c r="M126" s="46"/>
      <c r="N126" s="46"/>
      <c r="O126" s="46">
        <v>7</v>
      </c>
      <c r="P126" s="46">
        <v>12</v>
      </c>
      <c r="Q126" s="46" t="s">
        <v>186</v>
      </c>
      <c r="R126" s="36" t="s">
        <v>572</v>
      </c>
    </row>
    <row r="127" spans="1:18" ht="42.75" customHeight="1">
      <c r="A127" s="46" t="s">
        <v>26</v>
      </c>
      <c r="B127" s="68" t="s">
        <v>701</v>
      </c>
      <c r="C127" s="38" t="s">
        <v>21</v>
      </c>
      <c r="D127" s="68" t="s">
        <v>704</v>
      </c>
      <c r="E127" s="46" t="s">
        <v>31</v>
      </c>
      <c r="F127" s="46" t="s">
        <v>23</v>
      </c>
      <c r="G127" s="36" t="s">
        <v>376</v>
      </c>
      <c r="H127" s="46" t="s">
        <v>185</v>
      </c>
      <c r="I127" s="46">
        <v>56</v>
      </c>
      <c r="J127" s="116">
        <v>56</v>
      </c>
      <c r="K127" s="117"/>
      <c r="L127" s="118"/>
      <c r="M127" s="46"/>
      <c r="N127" s="46"/>
      <c r="O127" s="46">
        <v>14</v>
      </c>
      <c r="P127" s="46">
        <v>24</v>
      </c>
      <c r="Q127" s="46" t="s">
        <v>186</v>
      </c>
      <c r="R127" s="36" t="s">
        <v>572</v>
      </c>
    </row>
    <row r="128" spans="1:18" ht="42.75" customHeight="1">
      <c r="A128" s="46" t="s">
        <v>28</v>
      </c>
      <c r="B128" s="68" t="s">
        <v>701</v>
      </c>
      <c r="C128" s="38" t="s">
        <v>21</v>
      </c>
      <c r="D128" s="68" t="s">
        <v>705</v>
      </c>
      <c r="E128" s="46" t="s">
        <v>49</v>
      </c>
      <c r="F128" s="46" t="s">
        <v>23</v>
      </c>
      <c r="G128" s="36" t="s">
        <v>376</v>
      </c>
      <c r="H128" s="46" t="s">
        <v>185</v>
      </c>
      <c r="I128" s="46">
        <v>108</v>
      </c>
      <c r="J128" s="116">
        <v>108</v>
      </c>
      <c r="K128" s="117"/>
      <c r="L128" s="118"/>
      <c r="M128" s="46"/>
      <c r="N128" s="46"/>
      <c r="O128" s="46">
        <v>27</v>
      </c>
      <c r="P128" s="46">
        <v>46</v>
      </c>
      <c r="Q128" s="46" t="s">
        <v>186</v>
      </c>
      <c r="R128" s="36" t="s">
        <v>572</v>
      </c>
    </row>
    <row r="129" spans="1:18" ht="42.75" customHeight="1">
      <c r="A129" s="46" t="s">
        <v>30</v>
      </c>
      <c r="B129" s="68" t="s">
        <v>701</v>
      </c>
      <c r="C129" s="38" t="s">
        <v>21</v>
      </c>
      <c r="D129" s="68" t="s">
        <v>706</v>
      </c>
      <c r="E129" s="46" t="s">
        <v>25</v>
      </c>
      <c r="F129" s="46" t="s">
        <v>23</v>
      </c>
      <c r="G129" s="36" t="s">
        <v>376</v>
      </c>
      <c r="H129" s="46" t="s">
        <v>185</v>
      </c>
      <c r="I129" s="46">
        <v>96</v>
      </c>
      <c r="J129" s="116">
        <v>96</v>
      </c>
      <c r="K129" s="117"/>
      <c r="L129" s="118"/>
      <c r="M129" s="46"/>
      <c r="N129" s="46"/>
      <c r="O129" s="46">
        <v>24</v>
      </c>
      <c r="P129" s="46">
        <v>41</v>
      </c>
      <c r="Q129" s="46" t="s">
        <v>186</v>
      </c>
      <c r="R129" s="36" t="s">
        <v>572</v>
      </c>
    </row>
    <row r="130" spans="1:18" ht="42.75" customHeight="1">
      <c r="A130" s="46" t="s">
        <v>32</v>
      </c>
      <c r="B130" s="68" t="s">
        <v>701</v>
      </c>
      <c r="C130" s="38" t="s">
        <v>21</v>
      </c>
      <c r="D130" s="68" t="s">
        <v>707</v>
      </c>
      <c r="E130" s="46" t="s">
        <v>45</v>
      </c>
      <c r="F130" s="46" t="s">
        <v>23</v>
      </c>
      <c r="G130" s="36" t="s">
        <v>376</v>
      </c>
      <c r="H130" s="46" t="s">
        <v>185</v>
      </c>
      <c r="I130" s="46">
        <v>376</v>
      </c>
      <c r="J130" s="116">
        <v>376</v>
      </c>
      <c r="K130" s="117"/>
      <c r="L130" s="118"/>
      <c r="M130" s="46"/>
      <c r="N130" s="46"/>
      <c r="O130" s="46">
        <v>94</v>
      </c>
      <c r="P130" s="46">
        <v>160</v>
      </c>
      <c r="Q130" s="46" t="s">
        <v>186</v>
      </c>
      <c r="R130" s="36" t="s">
        <v>572</v>
      </c>
    </row>
    <row r="131" spans="1:18" ht="42.75" customHeight="1">
      <c r="A131" s="46" t="s">
        <v>34</v>
      </c>
      <c r="B131" s="68" t="s">
        <v>701</v>
      </c>
      <c r="C131" s="38" t="s">
        <v>21</v>
      </c>
      <c r="D131" s="68" t="s">
        <v>708</v>
      </c>
      <c r="E131" s="46" t="s">
        <v>33</v>
      </c>
      <c r="F131" s="46" t="s">
        <v>23</v>
      </c>
      <c r="G131" s="36" t="s">
        <v>376</v>
      </c>
      <c r="H131" s="46" t="s">
        <v>185</v>
      </c>
      <c r="I131" s="46">
        <v>308</v>
      </c>
      <c r="J131" s="116">
        <v>308</v>
      </c>
      <c r="K131" s="117"/>
      <c r="L131" s="118"/>
      <c r="M131" s="46"/>
      <c r="N131" s="46"/>
      <c r="O131" s="46">
        <v>77</v>
      </c>
      <c r="P131" s="46">
        <v>131</v>
      </c>
      <c r="Q131" s="46" t="s">
        <v>186</v>
      </c>
      <c r="R131" s="36" t="s">
        <v>572</v>
      </c>
    </row>
    <row r="132" spans="1:18" ht="42.75" customHeight="1">
      <c r="A132" s="46" t="s">
        <v>36</v>
      </c>
      <c r="B132" s="68" t="s">
        <v>701</v>
      </c>
      <c r="C132" s="38" t="s">
        <v>21</v>
      </c>
      <c r="D132" s="68" t="s">
        <v>709</v>
      </c>
      <c r="E132" s="46" t="s">
        <v>39</v>
      </c>
      <c r="F132" s="46" t="s">
        <v>23</v>
      </c>
      <c r="G132" s="36" t="s">
        <v>376</v>
      </c>
      <c r="H132" s="46" t="s">
        <v>185</v>
      </c>
      <c r="I132" s="46">
        <v>92</v>
      </c>
      <c r="J132" s="116">
        <v>92</v>
      </c>
      <c r="K132" s="117"/>
      <c r="L132" s="118"/>
      <c r="M132" s="46"/>
      <c r="N132" s="46"/>
      <c r="O132" s="46">
        <v>23</v>
      </c>
      <c r="P132" s="46">
        <v>40</v>
      </c>
      <c r="Q132" s="46" t="s">
        <v>186</v>
      </c>
      <c r="R132" s="36" t="s">
        <v>572</v>
      </c>
    </row>
    <row r="133" spans="1:18" ht="42.75" customHeight="1">
      <c r="A133" s="46" t="s">
        <v>38</v>
      </c>
      <c r="B133" s="68" t="s">
        <v>701</v>
      </c>
      <c r="C133" s="38" t="s">
        <v>21</v>
      </c>
      <c r="D133" s="68" t="s">
        <v>710</v>
      </c>
      <c r="E133" s="46" t="s">
        <v>37</v>
      </c>
      <c r="F133" s="46" t="s">
        <v>23</v>
      </c>
      <c r="G133" s="36" t="s">
        <v>376</v>
      </c>
      <c r="H133" s="46" t="s">
        <v>185</v>
      </c>
      <c r="I133" s="46">
        <v>288</v>
      </c>
      <c r="J133" s="116">
        <v>288</v>
      </c>
      <c r="K133" s="117"/>
      <c r="L133" s="118"/>
      <c r="M133" s="46"/>
      <c r="N133" s="46"/>
      <c r="O133" s="46">
        <v>72</v>
      </c>
      <c r="P133" s="46">
        <v>122</v>
      </c>
      <c r="Q133" s="46" t="s">
        <v>186</v>
      </c>
      <c r="R133" s="36" t="s">
        <v>572</v>
      </c>
    </row>
    <row r="134" spans="1:18" ht="42.75" customHeight="1">
      <c r="A134" s="46" t="s">
        <v>40</v>
      </c>
      <c r="B134" s="68" t="s">
        <v>701</v>
      </c>
      <c r="C134" s="38" t="s">
        <v>21</v>
      </c>
      <c r="D134" s="68" t="s">
        <v>711</v>
      </c>
      <c r="E134" s="46" t="s">
        <v>35</v>
      </c>
      <c r="F134" s="46" t="s">
        <v>23</v>
      </c>
      <c r="G134" s="36" t="s">
        <v>376</v>
      </c>
      <c r="H134" s="46" t="s">
        <v>185</v>
      </c>
      <c r="I134" s="46">
        <v>220</v>
      </c>
      <c r="J134" s="116">
        <v>220</v>
      </c>
      <c r="K134" s="117"/>
      <c r="L134" s="118"/>
      <c r="M134" s="46"/>
      <c r="N134" s="46"/>
      <c r="O134" s="46">
        <v>55</v>
      </c>
      <c r="P134" s="46">
        <v>94</v>
      </c>
      <c r="Q134" s="46" t="s">
        <v>186</v>
      </c>
      <c r="R134" s="36" t="s">
        <v>572</v>
      </c>
    </row>
    <row r="135" spans="1:18" ht="42.75" customHeight="1">
      <c r="A135" s="46" t="s">
        <v>42</v>
      </c>
      <c r="B135" s="68" t="s">
        <v>701</v>
      </c>
      <c r="C135" s="38" t="s">
        <v>21</v>
      </c>
      <c r="D135" s="68" t="s">
        <v>712</v>
      </c>
      <c r="E135" s="46" t="s">
        <v>43</v>
      </c>
      <c r="F135" s="46" t="s">
        <v>23</v>
      </c>
      <c r="G135" s="36" t="s">
        <v>376</v>
      </c>
      <c r="H135" s="46" t="s">
        <v>185</v>
      </c>
      <c r="I135" s="46">
        <v>84</v>
      </c>
      <c r="J135" s="116">
        <v>84</v>
      </c>
      <c r="K135" s="117"/>
      <c r="L135" s="118"/>
      <c r="M135" s="46"/>
      <c r="N135" s="46"/>
      <c r="O135" s="46">
        <v>21</v>
      </c>
      <c r="P135" s="46">
        <v>36</v>
      </c>
      <c r="Q135" s="46" t="s">
        <v>186</v>
      </c>
      <c r="R135" s="36" t="s">
        <v>572</v>
      </c>
    </row>
    <row r="136" spans="1:18" ht="42.75" customHeight="1">
      <c r="A136" s="46" t="s">
        <v>44</v>
      </c>
      <c r="B136" s="68" t="s">
        <v>701</v>
      </c>
      <c r="C136" s="38" t="s">
        <v>21</v>
      </c>
      <c r="D136" s="68" t="s">
        <v>713</v>
      </c>
      <c r="E136" s="46" t="s">
        <v>47</v>
      </c>
      <c r="F136" s="46" t="s">
        <v>23</v>
      </c>
      <c r="G136" s="36" t="s">
        <v>376</v>
      </c>
      <c r="H136" s="46" t="s">
        <v>185</v>
      </c>
      <c r="I136" s="46">
        <v>240</v>
      </c>
      <c r="J136" s="113">
        <v>240</v>
      </c>
      <c r="K136" s="114"/>
      <c r="L136" s="115"/>
      <c r="M136" s="46"/>
      <c r="N136" s="46"/>
      <c r="O136" s="46">
        <v>60</v>
      </c>
      <c r="P136" s="46">
        <v>102</v>
      </c>
      <c r="Q136" s="46" t="s">
        <v>186</v>
      </c>
      <c r="R136" s="36" t="s">
        <v>572</v>
      </c>
    </row>
    <row r="137" spans="1:18" ht="42.75" customHeight="1">
      <c r="A137" s="46" t="s">
        <v>46</v>
      </c>
      <c r="B137" s="68" t="s">
        <v>701</v>
      </c>
      <c r="C137" s="38" t="s">
        <v>21</v>
      </c>
      <c r="D137" s="68" t="s">
        <v>714</v>
      </c>
      <c r="E137" s="46" t="s">
        <v>22</v>
      </c>
      <c r="F137" s="46" t="s">
        <v>23</v>
      </c>
      <c r="G137" s="36" t="s">
        <v>376</v>
      </c>
      <c r="H137" s="46" t="s">
        <v>185</v>
      </c>
      <c r="I137" s="46">
        <v>132</v>
      </c>
      <c r="J137" s="113">
        <v>132</v>
      </c>
      <c r="K137" s="114"/>
      <c r="L137" s="115"/>
      <c r="M137" s="46"/>
      <c r="N137" s="46"/>
      <c r="O137" s="46">
        <v>33</v>
      </c>
      <c r="P137" s="46">
        <v>56</v>
      </c>
      <c r="Q137" s="46" t="s">
        <v>186</v>
      </c>
      <c r="R137" s="36" t="s">
        <v>572</v>
      </c>
    </row>
    <row r="138" spans="1:18" ht="42.75" customHeight="1">
      <c r="A138" s="46" t="s">
        <v>48</v>
      </c>
      <c r="B138" s="68" t="s">
        <v>701</v>
      </c>
      <c r="C138" s="38" t="s">
        <v>21</v>
      </c>
      <c r="D138" s="68" t="s">
        <v>715</v>
      </c>
      <c r="E138" s="46" t="s">
        <v>29</v>
      </c>
      <c r="F138" s="46" t="s">
        <v>23</v>
      </c>
      <c r="G138" s="36" t="s">
        <v>376</v>
      </c>
      <c r="H138" s="46" t="s">
        <v>185</v>
      </c>
      <c r="I138" s="46">
        <v>40</v>
      </c>
      <c r="J138" s="113">
        <v>40</v>
      </c>
      <c r="K138" s="114"/>
      <c r="L138" s="115"/>
      <c r="M138" s="46"/>
      <c r="N138" s="46"/>
      <c r="O138" s="46">
        <v>10</v>
      </c>
      <c r="P138" s="46">
        <v>17</v>
      </c>
      <c r="Q138" s="46" t="s">
        <v>186</v>
      </c>
      <c r="R138" s="36" t="s">
        <v>572</v>
      </c>
    </row>
    <row r="139" spans="1:18" ht="24" customHeight="1">
      <c r="A139" s="23" t="s">
        <v>205</v>
      </c>
      <c r="B139" s="23" t="s">
        <v>12</v>
      </c>
      <c r="C139" s="23"/>
      <c r="D139" s="21"/>
      <c r="E139" s="23"/>
      <c r="F139" s="23"/>
      <c r="G139" s="48"/>
      <c r="H139" s="23"/>
      <c r="I139" s="48">
        <v>37.0811</v>
      </c>
      <c r="J139" s="48"/>
      <c r="K139" s="48">
        <v>37.0811</v>
      </c>
      <c r="L139" s="48"/>
      <c r="M139" s="48"/>
      <c r="N139" s="48"/>
      <c r="O139" s="48">
        <v>648</v>
      </c>
      <c r="P139" s="48">
        <v>1525</v>
      </c>
      <c r="Q139" s="48"/>
      <c r="R139" s="46"/>
    </row>
    <row r="140" spans="1:18" ht="42.75" customHeight="1">
      <c r="A140" s="46">
        <v>1</v>
      </c>
      <c r="B140" s="68" t="s">
        <v>648</v>
      </c>
      <c r="C140" s="38" t="s">
        <v>21</v>
      </c>
      <c r="D140" s="62" t="s">
        <v>649</v>
      </c>
      <c r="E140" s="46" t="s">
        <v>39</v>
      </c>
      <c r="F140" s="46" t="s">
        <v>23</v>
      </c>
      <c r="G140" s="46">
        <v>2018</v>
      </c>
      <c r="H140" s="46" t="s">
        <v>147</v>
      </c>
      <c r="I140" s="46">
        <v>2.884907</v>
      </c>
      <c r="J140" s="46"/>
      <c r="K140" s="46">
        <v>2.884907</v>
      </c>
      <c r="L140" s="46"/>
      <c r="M140" s="46"/>
      <c r="N140" s="46"/>
      <c r="O140" s="46">
        <v>60</v>
      </c>
      <c r="P140" s="46">
        <v>118</v>
      </c>
      <c r="Q140" s="36" t="s">
        <v>406</v>
      </c>
      <c r="R140" s="36" t="s">
        <v>407</v>
      </c>
    </row>
    <row r="141" spans="1:18" ht="26.25" customHeight="1">
      <c r="A141" s="46">
        <v>2</v>
      </c>
      <c r="B141" s="68" t="s">
        <v>648</v>
      </c>
      <c r="C141" s="38" t="s">
        <v>21</v>
      </c>
      <c r="D141" s="62" t="s">
        <v>650</v>
      </c>
      <c r="E141" s="46" t="s">
        <v>37</v>
      </c>
      <c r="F141" s="46" t="s">
        <v>23</v>
      </c>
      <c r="G141" s="46">
        <v>2018</v>
      </c>
      <c r="H141" s="46" t="s">
        <v>147</v>
      </c>
      <c r="I141" s="46">
        <v>5.4031</v>
      </c>
      <c r="J141" s="46"/>
      <c r="K141" s="46">
        <v>5.4031</v>
      </c>
      <c r="L141" s="46"/>
      <c r="M141" s="46"/>
      <c r="N141" s="46"/>
      <c r="O141" s="46">
        <v>52</v>
      </c>
      <c r="P141" s="46">
        <v>97</v>
      </c>
      <c r="Q141" s="46" t="s">
        <v>69</v>
      </c>
      <c r="R141" s="36" t="s">
        <v>408</v>
      </c>
    </row>
    <row r="142" spans="1:18" ht="26.25" customHeight="1">
      <c r="A142" s="46">
        <v>3</v>
      </c>
      <c r="B142" s="68" t="s">
        <v>648</v>
      </c>
      <c r="C142" s="38" t="s">
        <v>21</v>
      </c>
      <c r="D142" s="62" t="s">
        <v>651</v>
      </c>
      <c r="E142" s="46" t="s">
        <v>29</v>
      </c>
      <c r="F142" s="46" t="s">
        <v>23</v>
      </c>
      <c r="G142" s="46">
        <v>2018</v>
      </c>
      <c r="H142" s="46" t="s">
        <v>147</v>
      </c>
      <c r="I142" s="46">
        <v>6.525</v>
      </c>
      <c r="J142" s="46"/>
      <c r="K142" s="46">
        <v>6.525</v>
      </c>
      <c r="L142" s="46"/>
      <c r="M142" s="46"/>
      <c r="N142" s="46"/>
      <c r="O142" s="46">
        <v>32</v>
      </c>
      <c r="P142" s="46">
        <v>69</v>
      </c>
      <c r="Q142" s="46" t="s">
        <v>69</v>
      </c>
      <c r="R142" s="36" t="s">
        <v>409</v>
      </c>
    </row>
    <row r="143" spans="1:18" ht="26.25" customHeight="1">
      <c r="A143" s="46">
        <v>4</v>
      </c>
      <c r="B143" s="68" t="s">
        <v>648</v>
      </c>
      <c r="C143" s="38" t="s">
        <v>21</v>
      </c>
      <c r="D143" s="62" t="s">
        <v>652</v>
      </c>
      <c r="E143" s="46" t="s">
        <v>31</v>
      </c>
      <c r="F143" s="46" t="s">
        <v>23</v>
      </c>
      <c r="G143" s="46">
        <v>2018</v>
      </c>
      <c r="H143" s="46" t="s">
        <v>147</v>
      </c>
      <c r="I143" s="46">
        <v>8.242</v>
      </c>
      <c r="J143" s="46"/>
      <c r="K143" s="46">
        <v>8.242</v>
      </c>
      <c r="L143" s="46"/>
      <c r="M143" s="46"/>
      <c r="N143" s="46"/>
      <c r="O143" s="46">
        <v>186</v>
      </c>
      <c r="P143" s="46">
        <v>382</v>
      </c>
      <c r="Q143" s="46" t="s">
        <v>69</v>
      </c>
      <c r="R143" s="36" t="s">
        <v>410</v>
      </c>
    </row>
    <row r="144" spans="1:18" ht="26.25" customHeight="1">
      <c r="A144" s="46">
        <v>5</v>
      </c>
      <c r="B144" s="68" t="s">
        <v>648</v>
      </c>
      <c r="C144" s="38" t="s">
        <v>21</v>
      </c>
      <c r="D144" s="62" t="s">
        <v>653</v>
      </c>
      <c r="E144" s="46" t="s">
        <v>47</v>
      </c>
      <c r="F144" s="46" t="s">
        <v>23</v>
      </c>
      <c r="G144" s="46">
        <v>2018</v>
      </c>
      <c r="H144" s="46" t="s">
        <v>147</v>
      </c>
      <c r="I144" s="46">
        <v>5.0847</v>
      </c>
      <c r="J144" s="46"/>
      <c r="K144" s="46">
        <v>5.0847</v>
      </c>
      <c r="L144" s="46"/>
      <c r="M144" s="46"/>
      <c r="N144" s="46"/>
      <c r="O144" s="46">
        <v>245</v>
      </c>
      <c r="P144" s="46">
        <v>704</v>
      </c>
      <c r="Q144" s="46" t="s">
        <v>69</v>
      </c>
      <c r="R144" s="36" t="s">
        <v>411</v>
      </c>
    </row>
    <row r="145" spans="1:18" ht="26.25" customHeight="1">
      <c r="A145" s="46">
        <v>6</v>
      </c>
      <c r="B145" s="68" t="s">
        <v>648</v>
      </c>
      <c r="C145" s="38" t="s">
        <v>21</v>
      </c>
      <c r="D145" s="62" t="s">
        <v>654</v>
      </c>
      <c r="E145" s="46" t="s">
        <v>33</v>
      </c>
      <c r="F145" s="46" t="s">
        <v>23</v>
      </c>
      <c r="G145" s="46">
        <v>2018</v>
      </c>
      <c r="H145" s="46" t="s">
        <v>147</v>
      </c>
      <c r="I145" s="46">
        <v>3.045</v>
      </c>
      <c r="J145" s="46"/>
      <c r="K145" s="46">
        <v>3.045</v>
      </c>
      <c r="L145" s="46"/>
      <c r="M145" s="46"/>
      <c r="N145" s="46"/>
      <c r="O145" s="46">
        <v>35</v>
      </c>
      <c r="P145" s="46">
        <v>68</v>
      </c>
      <c r="Q145" s="46" t="s">
        <v>69</v>
      </c>
      <c r="R145" s="36" t="s">
        <v>412</v>
      </c>
    </row>
    <row r="146" spans="1:18" ht="26.25" customHeight="1">
      <c r="A146" s="46">
        <v>7</v>
      </c>
      <c r="B146" s="68" t="s">
        <v>648</v>
      </c>
      <c r="C146" s="38" t="s">
        <v>21</v>
      </c>
      <c r="D146" s="62" t="s">
        <v>655</v>
      </c>
      <c r="E146" s="46" t="s">
        <v>45</v>
      </c>
      <c r="F146" s="46" t="s">
        <v>23</v>
      </c>
      <c r="G146" s="46">
        <v>2018</v>
      </c>
      <c r="H146" s="46" t="s">
        <v>147</v>
      </c>
      <c r="I146" s="46">
        <v>4.2956</v>
      </c>
      <c r="J146" s="46"/>
      <c r="K146" s="46">
        <v>4.2956</v>
      </c>
      <c r="L146" s="46"/>
      <c r="M146" s="46"/>
      <c r="N146" s="46"/>
      <c r="O146" s="46">
        <v>26</v>
      </c>
      <c r="P146" s="46">
        <v>62</v>
      </c>
      <c r="Q146" s="46" t="s">
        <v>69</v>
      </c>
      <c r="R146" s="36" t="s">
        <v>413</v>
      </c>
    </row>
    <row r="147" spans="1:18" ht="26.25" customHeight="1">
      <c r="A147" s="46">
        <v>8</v>
      </c>
      <c r="B147" s="68" t="s">
        <v>648</v>
      </c>
      <c r="C147" s="38" t="s">
        <v>21</v>
      </c>
      <c r="D147" s="62" t="s">
        <v>656</v>
      </c>
      <c r="E147" s="46" t="s">
        <v>22</v>
      </c>
      <c r="F147" s="46" t="s">
        <v>23</v>
      </c>
      <c r="G147" s="46">
        <v>2018</v>
      </c>
      <c r="H147" s="46" t="s">
        <v>147</v>
      </c>
      <c r="I147" s="46">
        <v>1.6008</v>
      </c>
      <c r="J147" s="46"/>
      <c r="K147" s="46">
        <v>1.6008</v>
      </c>
      <c r="L147" s="46"/>
      <c r="M147" s="46"/>
      <c r="N147" s="46"/>
      <c r="O147" s="46">
        <v>12</v>
      </c>
      <c r="P147" s="46">
        <v>25</v>
      </c>
      <c r="Q147" s="46" t="s">
        <v>69</v>
      </c>
      <c r="R147" s="36" t="s">
        <v>414</v>
      </c>
    </row>
    <row r="148" spans="1:18" ht="26.25" customHeight="1">
      <c r="A148" s="87" t="s">
        <v>738</v>
      </c>
      <c r="B148" s="68"/>
      <c r="C148" s="38"/>
      <c r="D148" s="62"/>
      <c r="E148" s="46"/>
      <c r="F148" s="46"/>
      <c r="G148" s="46"/>
      <c r="H148" s="46"/>
      <c r="I148" s="6">
        <v>908.71</v>
      </c>
      <c r="J148" s="6"/>
      <c r="K148" s="6">
        <v>908.71</v>
      </c>
      <c r="L148" s="6"/>
      <c r="M148" s="6"/>
      <c r="N148" s="6"/>
      <c r="O148" s="6">
        <v>8743</v>
      </c>
      <c r="P148" s="6">
        <v>29717</v>
      </c>
      <c r="Q148" s="46"/>
      <c r="R148" s="36"/>
    </row>
    <row r="149" spans="1:18" ht="26.25" customHeight="1">
      <c r="A149" s="46">
        <v>1</v>
      </c>
      <c r="B149" s="38" t="s">
        <v>257</v>
      </c>
      <c r="C149" s="38" t="s">
        <v>21</v>
      </c>
      <c r="D149" s="16" t="s">
        <v>355</v>
      </c>
      <c r="E149" s="46" t="s">
        <v>41</v>
      </c>
      <c r="F149" s="46" t="s">
        <v>120</v>
      </c>
      <c r="G149" s="46">
        <v>2018</v>
      </c>
      <c r="H149" s="46" t="s">
        <v>258</v>
      </c>
      <c r="I149" s="46">
        <v>8.2</v>
      </c>
      <c r="J149" s="46"/>
      <c r="K149" s="46">
        <v>8.2</v>
      </c>
      <c r="L149" s="46"/>
      <c r="M149" s="46"/>
      <c r="N149" s="34"/>
      <c r="O149" s="46">
        <v>3</v>
      </c>
      <c r="P149" s="46">
        <v>10</v>
      </c>
      <c r="Q149" s="36" t="s">
        <v>435</v>
      </c>
      <c r="R149" s="36" t="s">
        <v>436</v>
      </c>
    </row>
    <row r="150" spans="1:18" ht="26.25" customHeight="1">
      <c r="A150" s="46">
        <v>2</v>
      </c>
      <c r="B150" s="38" t="s">
        <v>257</v>
      </c>
      <c r="C150" s="38" t="s">
        <v>21</v>
      </c>
      <c r="D150" s="16" t="s">
        <v>356</v>
      </c>
      <c r="E150" s="46" t="s">
        <v>41</v>
      </c>
      <c r="F150" s="46" t="s">
        <v>259</v>
      </c>
      <c r="G150" s="46">
        <v>2018</v>
      </c>
      <c r="H150" s="46" t="s">
        <v>258</v>
      </c>
      <c r="I150" s="46">
        <v>23.44</v>
      </c>
      <c r="J150" s="46"/>
      <c r="K150" s="46">
        <v>23.44</v>
      </c>
      <c r="L150" s="46"/>
      <c r="M150" s="46"/>
      <c r="N150" s="34"/>
      <c r="O150" s="46">
        <v>120</v>
      </c>
      <c r="P150" s="46">
        <v>420</v>
      </c>
      <c r="Q150" s="36" t="s">
        <v>435</v>
      </c>
      <c r="R150" s="36" t="s">
        <v>436</v>
      </c>
    </row>
    <row r="151" spans="1:18" ht="26.25" customHeight="1">
      <c r="A151" s="46">
        <v>3</v>
      </c>
      <c r="B151" s="38" t="s">
        <v>257</v>
      </c>
      <c r="C151" s="38" t="s">
        <v>21</v>
      </c>
      <c r="D151" s="16" t="s">
        <v>357</v>
      </c>
      <c r="E151" s="46" t="s">
        <v>41</v>
      </c>
      <c r="F151" s="46" t="s">
        <v>259</v>
      </c>
      <c r="G151" s="46">
        <v>2018</v>
      </c>
      <c r="H151" s="46" t="s">
        <v>258</v>
      </c>
      <c r="I151" s="46">
        <v>32.38</v>
      </c>
      <c r="J151" s="46"/>
      <c r="K151" s="46">
        <v>32.38</v>
      </c>
      <c r="L151" s="46"/>
      <c r="M151" s="46"/>
      <c r="N151" s="34"/>
      <c r="O151" s="46">
        <v>49</v>
      </c>
      <c r="P151" s="46">
        <v>170</v>
      </c>
      <c r="Q151" s="36" t="s">
        <v>435</v>
      </c>
      <c r="R151" s="36" t="s">
        <v>436</v>
      </c>
    </row>
    <row r="152" spans="1:18" ht="26.25" customHeight="1">
      <c r="A152" s="46">
        <v>4</v>
      </c>
      <c r="B152" s="38" t="s">
        <v>257</v>
      </c>
      <c r="C152" s="38" t="s">
        <v>21</v>
      </c>
      <c r="D152" s="16" t="s">
        <v>260</v>
      </c>
      <c r="E152" s="46" t="s">
        <v>41</v>
      </c>
      <c r="F152" s="46" t="s">
        <v>259</v>
      </c>
      <c r="G152" s="46">
        <v>2018</v>
      </c>
      <c r="H152" s="46" t="s">
        <v>258</v>
      </c>
      <c r="I152" s="46">
        <v>14.62</v>
      </c>
      <c r="J152" s="46"/>
      <c r="K152" s="46">
        <v>14.62</v>
      </c>
      <c r="L152" s="46"/>
      <c r="M152" s="46"/>
      <c r="N152" s="34"/>
      <c r="O152" s="46">
        <v>151</v>
      </c>
      <c r="P152" s="46">
        <v>530</v>
      </c>
      <c r="Q152" s="36" t="s">
        <v>435</v>
      </c>
      <c r="R152" s="36" t="s">
        <v>436</v>
      </c>
    </row>
    <row r="153" spans="1:18" ht="26.25" customHeight="1">
      <c r="A153" s="46">
        <v>5</v>
      </c>
      <c r="B153" s="38" t="s">
        <v>257</v>
      </c>
      <c r="C153" s="38" t="s">
        <v>21</v>
      </c>
      <c r="D153" s="16" t="s">
        <v>261</v>
      </c>
      <c r="E153" s="46" t="s">
        <v>41</v>
      </c>
      <c r="F153" s="46" t="s">
        <v>123</v>
      </c>
      <c r="G153" s="46">
        <v>2018</v>
      </c>
      <c r="H153" s="46" t="s">
        <v>258</v>
      </c>
      <c r="I153" s="46">
        <v>7.75</v>
      </c>
      <c r="J153" s="46"/>
      <c r="K153" s="46">
        <v>7.75</v>
      </c>
      <c r="L153" s="46"/>
      <c r="M153" s="46"/>
      <c r="N153" s="34"/>
      <c r="O153" s="46">
        <v>64</v>
      </c>
      <c r="P153" s="46">
        <v>223</v>
      </c>
      <c r="Q153" s="36" t="s">
        <v>435</v>
      </c>
      <c r="R153" s="36" t="s">
        <v>436</v>
      </c>
    </row>
    <row r="154" spans="1:18" ht="26.25" customHeight="1">
      <c r="A154" s="46">
        <v>6</v>
      </c>
      <c r="B154" s="38" t="s">
        <v>257</v>
      </c>
      <c r="C154" s="38" t="s">
        <v>21</v>
      </c>
      <c r="D154" s="16" t="s">
        <v>262</v>
      </c>
      <c r="E154" s="46" t="s">
        <v>41</v>
      </c>
      <c r="F154" s="46" t="s">
        <v>123</v>
      </c>
      <c r="G154" s="46">
        <v>2018</v>
      </c>
      <c r="H154" s="46" t="s">
        <v>258</v>
      </c>
      <c r="I154" s="46">
        <v>9.97</v>
      </c>
      <c r="J154" s="46"/>
      <c r="K154" s="46">
        <v>9.97</v>
      </c>
      <c r="L154" s="46"/>
      <c r="M154" s="46"/>
      <c r="N154" s="34"/>
      <c r="O154" s="46">
        <v>31</v>
      </c>
      <c r="P154" s="46">
        <v>110</v>
      </c>
      <c r="Q154" s="36" t="s">
        <v>435</v>
      </c>
      <c r="R154" s="36" t="s">
        <v>436</v>
      </c>
    </row>
    <row r="155" spans="1:18" ht="26.25" customHeight="1">
      <c r="A155" s="46">
        <v>7</v>
      </c>
      <c r="B155" s="38" t="s">
        <v>257</v>
      </c>
      <c r="C155" s="38" t="s">
        <v>21</v>
      </c>
      <c r="D155" s="16" t="s">
        <v>262</v>
      </c>
      <c r="E155" s="46" t="s">
        <v>41</v>
      </c>
      <c r="F155" s="46" t="s">
        <v>120</v>
      </c>
      <c r="G155" s="46">
        <v>2018</v>
      </c>
      <c r="H155" s="46" t="s">
        <v>258</v>
      </c>
      <c r="I155" s="46">
        <v>9.97</v>
      </c>
      <c r="J155" s="46"/>
      <c r="K155" s="46">
        <v>9.97</v>
      </c>
      <c r="L155" s="46"/>
      <c r="M155" s="46"/>
      <c r="N155" s="34"/>
      <c r="O155" s="46">
        <v>11</v>
      </c>
      <c r="P155" s="46">
        <v>40</v>
      </c>
      <c r="Q155" s="36" t="s">
        <v>435</v>
      </c>
      <c r="R155" s="36" t="s">
        <v>436</v>
      </c>
    </row>
    <row r="156" spans="1:18" ht="26.25" customHeight="1">
      <c r="A156" s="46">
        <v>8</v>
      </c>
      <c r="B156" s="38" t="s">
        <v>257</v>
      </c>
      <c r="C156" s="38" t="s">
        <v>21</v>
      </c>
      <c r="D156" s="16" t="s">
        <v>263</v>
      </c>
      <c r="E156" s="46" t="s">
        <v>49</v>
      </c>
      <c r="F156" s="46" t="s">
        <v>264</v>
      </c>
      <c r="G156" s="46">
        <v>2018</v>
      </c>
      <c r="H156" s="46" t="s">
        <v>258</v>
      </c>
      <c r="I156" s="46">
        <v>4.73</v>
      </c>
      <c r="J156" s="46"/>
      <c r="K156" s="46">
        <v>4.73</v>
      </c>
      <c r="L156" s="46"/>
      <c r="M156" s="46"/>
      <c r="N156" s="34"/>
      <c r="O156" s="46">
        <v>238</v>
      </c>
      <c r="P156" s="46">
        <v>832</v>
      </c>
      <c r="Q156" s="36" t="s">
        <v>435</v>
      </c>
      <c r="R156" s="36" t="s">
        <v>436</v>
      </c>
    </row>
    <row r="157" spans="1:18" ht="26.25" customHeight="1">
      <c r="A157" s="46">
        <v>9</v>
      </c>
      <c r="B157" s="38" t="s">
        <v>257</v>
      </c>
      <c r="C157" s="38" t="s">
        <v>21</v>
      </c>
      <c r="D157" s="16" t="s">
        <v>265</v>
      </c>
      <c r="E157" s="46" t="s">
        <v>49</v>
      </c>
      <c r="F157" s="46" t="s">
        <v>266</v>
      </c>
      <c r="G157" s="46">
        <v>2018</v>
      </c>
      <c r="H157" s="46" t="s">
        <v>258</v>
      </c>
      <c r="I157" s="46">
        <v>24.02</v>
      </c>
      <c r="J157" s="46"/>
      <c r="K157" s="46">
        <v>24.02</v>
      </c>
      <c r="L157" s="46"/>
      <c r="M157" s="46"/>
      <c r="N157" s="34"/>
      <c r="O157" s="46">
        <v>131</v>
      </c>
      <c r="P157" s="46">
        <v>459</v>
      </c>
      <c r="Q157" s="36" t="s">
        <v>437</v>
      </c>
      <c r="R157" s="36" t="s">
        <v>438</v>
      </c>
    </row>
    <row r="158" spans="1:18" ht="26.25" customHeight="1">
      <c r="A158" s="46">
        <v>10</v>
      </c>
      <c r="B158" s="38" t="s">
        <v>257</v>
      </c>
      <c r="C158" s="38" t="s">
        <v>21</v>
      </c>
      <c r="D158" s="16" t="s">
        <v>262</v>
      </c>
      <c r="E158" s="46" t="s">
        <v>49</v>
      </c>
      <c r="F158" s="46" t="s">
        <v>266</v>
      </c>
      <c r="G158" s="46">
        <v>2018</v>
      </c>
      <c r="H158" s="46" t="s">
        <v>258</v>
      </c>
      <c r="I158" s="46">
        <v>9.97</v>
      </c>
      <c r="J158" s="46"/>
      <c r="K158" s="46">
        <v>9.97</v>
      </c>
      <c r="L158" s="46"/>
      <c r="M158" s="46"/>
      <c r="N158" s="34"/>
      <c r="O158" s="46">
        <v>35</v>
      </c>
      <c r="P158" s="46">
        <v>121</v>
      </c>
      <c r="Q158" s="36" t="s">
        <v>437</v>
      </c>
      <c r="R158" s="36" t="s">
        <v>438</v>
      </c>
    </row>
    <row r="159" spans="1:18" ht="26.25" customHeight="1">
      <c r="A159" s="46">
        <v>11</v>
      </c>
      <c r="B159" s="38" t="s">
        <v>257</v>
      </c>
      <c r="C159" s="38" t="s">
        <v>21</v>
      </c>
      <c r="D159" s="16" t="s">
        <v>267</v>
      </c>
      <c r="E159" s="46" t="s">
        <v>49</v>
      </c>
      <c r="F159" s="46" t="s">
        <v>250</v>
      </c>
      <c r="G159" s="46">
        <v>2018</v>
      </c>
      <c r="H159" s="46" t="s">
        <v>258</v>
      </c>
      <c r="I159" s="46">
        <v>13.36</v>
      </c>
      <c r="J159" s="46"/>
      <c r="K159" s="46">
        <v>13.36</v>
      </c>
      <c r="L159" s="46"/>
      <c r="M159" s="46"/>
      <c r="N159" s="34"/>
      <c r="O159" s="46">
        <v>206</v>
      </c>
      <c r="P159" s="46">
        <v>720</v>
      </c>
      <c r="Q159" s="36" t="s">
        <v>435</v>
      </c>
      <c r="R159" s="36" t="s">
        <v>436</v>
      </c>
    </row>
    <row r="160" spans="1:18" ht="26.25" customHeight="1">
      <c r="A160" s="46">
        <v>12</v>
      </c>
      <c r="B160" s="38" t="s">
        <v>257</v>
      </c>
      <c r="C160" s="38" t="s">
        <v>21</v>
      </c>
      <c r="D160" s="16" t="s">
        <v>268</v>
      </c>
      <c r="E160" s="46" t="s">
        <v>45</v>
      </c>
      <c r="F160" s="46" t="s">
        <v>269</v>
      </c>
      <c r="G160" s="46">
        <v>2018</v>
      </c>
      <c r="H160" s="46" t="s">
        <v>258</v>
      </c>
      <c r="I160" s="46">
        <v>21.3</v>
      </c>
      <c r="J160" s="46"/>
      <c r="K160" s="46">
        <v>21.3</v>
      </c>
      <c r="L160" s="46"/>
      <c r="M160" s="46"/>
      <c r="N160" s="34"/>
      <c r="O160" s="46">
        <v>143</v>
      </c>
      <c r="P160" s="46">
        <v>501</v>
      </c>
      <c r="Q160" s="36" t="s">
        <v>440</v>
      </c>
      <c r="R160" s="36" t="s">
        <v>441</v>
      </c>
    </row>
    <row r="161" spans="1:18" ht="26.25" customHeight="1">
      <c r="A161" s="46">
        <v>13</v>
      </c>
      <c r="B161" s="38" t="s">
        <v>257</v>
      </c>
      <c r="C161" s="38" t="s">
        <v>21</v>
      </c>
      <c r="D161" s="16" t="s">
        <v>270</v>
      </c>
      <c r="E161" s="46" t="s">
        <v>45</v>
      </c>
      <c r="F161" s="46" t="s">
        <v>128</v>
      </c>
      <c r="G161" s="46">
        <v>2018</v>
      </c>
      <c r="H161" s="46" t="s">
        <v>258</v>
      </c>
      <c r="I161" s="46">
        <v>11.36</v>
      </c>
      <c r="J161" s="46"/>
      <c r="K161" s="46">
        <v>11.36</v>
      </c>
      <c r="L161" s="46"/>
      <c r="M161" s="46"/>
      <c r="N161" s="34"/>
      <c r="O161" s="46">
        <v>86</v>
      </c>
      <c r="P161" s="46">
        <v>300</v>
      </c>
      <c r="Q161" s="36" t="s">
        <v>442</v>
      </c>
      <c r="R161" s="36" t="s">
        <v>443</v>
      </c>
    </row>
    <row r="162" spans="1:18" ht="26.25" customHeight="1">
      <c r="A162" s="46">
        <v>14</v>
      </c>
      <c r="B162" s="38" t="s">
        <v>257</v>
      </c>
      <c r="C162" s="38" t="s">
        <v>21</v>
      </c>
      <c r="D162" s="16" t="s">
        <v>271</v>
      </c>
      <c r="E162" s="46" t="s">
        <v>45</v>
      </c>
      <c r="F162" s="46" t="s">
        <v>272</v>
      </c>
      <c r="G162" s="46">
        <v>2018</v>
      </c>
      <c r="H162" s="46" t="s">
        <v>258</v>
      </c>
      <c r="I162" s="46">
        <v>41.34</v>
      </c>
      <c r="J162" s="46"/>
      <c r="K162" s="46">
        <v>41.34</v>
      </c>
      <c r="L162" s="46"/>
      <c r="M162" s="46"/>
      <c r="N162" s="34"/>
      <c r="O162" s="46">
        <v>217</v>
      </c>
      <c r="P162" s="46">
        <v>760</v>
      </c>
      <c r="Q162" s="36" t="s">
        <v>454</v>
      </c>
      <c r="R162" s="36" t="s">
        <v>455</v>
      </c>
    </row>
    <row r="163" spans="1:18" ht="26.25" customHeight="1">
      <c r="A163" s="46">
        <v>15</v>
      </c>
      <c r="B163" s="38" t="s">
        <v>257</v>
      </c>
      <c r="C163" s="38" t="s">
        <v>21</v>
      </c>
      <c r="D163" s="16" t="s">
        <v>273</v>
      </c>
      <c r="E163" s="46" t="s">
        <v>45</v>
      </c>
      <c r="F163" s="46" t="s">
        <v>126</v>
      </c>
      <c r="G163" s="46">
        <v>2018</v>
      </c>
      <c r="H163" s="46" t="s">
        <v>258</v>
      </c>
      <c r="I163" s="46">
        <v>25.07</v>
      </c>
      <c r="J163" s="46"/>
      <c r="K163" s="46">
        <v>25.07</v>
      </c>
      <c r="L163" s="46"/>
      <c r="M163" s="46"/>
      <c r="N163" s="34"/>
      <c r="O163" s="46">
        <v>104</v>
      </c>
      <c r="P163" s="46">
        <v>355</v>
      </c>
      <c r="Q163" s="36" t="s">
        <v>456</v>
      </c>
      <c r="R163" s="36" t="s">
        <v>457</v>
      </c>
    </row>
    <row r="164" spans="1:18" ht="26.25" customHeight="1">
      <c r="A164" s="46">
        <v>16</v>
      </c>
      <c r="B164" s="38" t="s">
        <v>257</v>
      </c>
      <c r="C164" s="38" t="s">
        <v>21</v>
      </c>
      <c r="D164" s="16" t="s">
        <v>274</v>
      </c>
      <c r="E164" s="46" t="s">
        <v>39</v>
      </c>
      <c r="F164" s="46" t="s">
        <v>116</v>
      </c>
      <c r="G164" s="46">
        <v>2018</v>
      </c>
      <c r="H164" s="46" t="s">
        <v>258</v>
      </c>
      <c r="I164" s="46">
        <v>25.95</v>
      </c>
      <c r="J164" s="46"/>
      <c r="K164" s="46">
        <v>25.95</v>
      </c>
      <c r="L164" s="46"/>
      <c r="M164" s="46"/>
      <c r="N164" s="34"/>
      <c r="O164" s="46">
        <v>342</v>
      </c>
      <c r="P164" s="46">
        <v>1200</v>
      </c>
      <c r="Q164" s="36" t="s">
        <v>444</v>
      </c>
      <c r="R164" s="36" t="s">
        <v>445</v>
      </c>
    </row>
    <row r="165" spans="1:18" ht="26.25" customHeight="1">
      <c r="A165" s="46">
        <v>17</v>
      </c>
      <c r="B165" s="38" t="s">
        <v>257</v>
      </c>
      <c r="C165" s="38" t="s">
        <v>21</v>
      </c>
      <c r="D165" s="16" t="s">
        <v>275</v>
      </c>
      <c r="E165" s="46" t="s">
        <v>39</v>
      </c>
      <c r="F165" s="46" t="s">
        <v>116</v>
      </c>
      <c r="G165" s="46">
        <v>2018</v>
      </c>
      <c r="H165" s="46" t="s">
        <v>258</v>
      </c>
      <c r="I165" s="46">
        <v>22.46</v>
      </c>
      <c r="J165" s="46"/>
      <c r="K165" s="46">
        <v>22.46</v>
      </c>
      <c r="L165" s="46"/>
      <c r="M165" s="46"/>
      <c r="N165" s="34"/>
      <c r="O165" s="46">
        <v>390</v>
      </c>
      <c r="P165" s="46">
        <v>1365</v>
      </c>
      <c r="Q165" s="36" t="s">
        <v>446</v>
      </c>
      <c r="R165" s="36" t="s">
        <v>447</v>
      </c>
    </row>
    <row r="166" spans="1:18" ht="26.25" customHeight="1">
      <c r="A166" s="46">
        <v>18</v>
      </c>
      <c r="B166" s="38" t="s">
        <v>257</v>
      </c>
      <c r="C166" s="38" t="s">
        <v>21</v>
      </c>
      <c r="D166" s="16" t="s">
        <v>276</v>
      </c>
      <c r="E166" s="46" t="s">
        <v>39</v>
      </c>
      <c r="F166" s="46" t="s">
        <v>601</v>
      </c>
      <c r="G166" s="46">
        <v>2018</v>
      </c>
      <c r="H166" s="46" t="s">
        <v>258</v>
      </c>
      <c r="I166" s="46">
        <v>9.45</v>
      </c>
      <c r="J166" s="46"/>
      <c r="K166" s="46">
        <v>9.45</v>
      </c>
      <c r="L166" s="46"/>
      <c r="M166" s="46"/>
      <c r="N166" s="34"/>
      <c r="O166" s="46">
        <v>102</v>
      </c>
      <c r="P166" s="46">
        <v>360</v>
      </c>
      <c r="Q166" s="36" t="s">
        <v>448</v>
      </c>
      <c r="R166" s="36" t="s">
        <v>449</v>
      </c>
    </row>
    <row r="167" spans="1:18" ht="26.25" customHeight="1">
      <c r="A167" s="46">
        <v>19</v>
      </c>
      <c r="B167" s="38" t="s">
        <v>257</v>
      </c>
      <c r="C167" s="38" t="s">
        <v>21</v>
      </c>
      <c r="D167" s="16" t="s">
        <v>277</v>
      </c>
      <c r="E167" s="46" t="s">
        <v>39</v>
      </c>
      <c r="F167" s="46" t="s">
        <v>602</v>
      </c>
      <c r="G167" s="46">
        <v>2018</v>
      </c>
      <c r="H167" s="46" t="s">
        <v>258</v>
      </c>
      <c r="I167" s="46">
        <v>10.56</v>
      </c>
      <c r="J167" s="46"/>
      <c r="K167" s="46">
        <v>10.56</v>
      </c>
      <c r="L167" s="46"/>
      <c r="M167" s="46"/>
      <c r="N167" s="34"/>
      <c r="O167" s="46">
        <v>37</v>
      </c>
      <c r="P167" s="46">
        <v>130</v>
      </c>
      <c r="Q167" s="36" t="s">
        <v>458</v>
      </c>
      <c r="R167" s="36" t="s">
        <v>459</v>
      </c>
    </row>
    <row r="168" spans="1:18" ht="26.25" customHeight="1">
      <c r="A168" s="46">
        <v>20</v>
      </c>
      <c r="B168" s="38" t="s">
        <v>257</v>
      </c>
      <c r="C168" s="38" t="s">
        <v>21</v>
      </c>
      <c r="D168" s="16" t="s">
        <v>278</v>
      </c>
      <c r="E168" s="46" t="s">
        <v>39</v>
      </c>
      <c r="F168" s="46" t="s">
        <v>234</v>
      </c>
      <c r="G168" s="46">
        <v>2018</v>
      </c>
      <c r="H168" s="46" t="s">
        <v>258</v>
      </c>
      <c r="I168" s="46">
        <v>10.53</v>
      </c>
      <c r="J168" s="46"/>
      <c r="K168" s="46">
        <v>10.53</v>
      </c>
      <c r="L168" s="46"/>
      <c r="M168" s="46"/>
      <c r="N168" s="34"/>
      <c r="O168" s="46">
        <v>26</v>
      </c>
      <c r="P168" s="46">
        <v>90</v>
      </c>
      <c r="Q168" s="36" t="s">
        <v>450</v>
      </c>
      <c r="R168" s="36" t="s">
        <v>451</v>
      </c>
    </row>
    <row r="169" spans="1:18" ht="26.25" customHeight="1">
      <c r="A169" s="46">
        <v>21</v>
      </c>
      <c r="B169" s="38" t="s">
        <v>257</v>
      </c>
      <c r="C169" s="38" t="s">
        <v>21</v>
      </c>
      <c r="D169" s="16" t="s">
        <v>279</v>
      </c>
      <c r="E169" s="46" t="s">
        <v>39</v>
      </c>
      <c r="F169" s="46" t="s">
        <v>234</v>
      </c>
      <c r="G169" s="46">
        <v>2018</v>
      </c>
      <c r="H169" s="46" t="s">
        <v>258</v>
      </c>
      <c r="I169" s="46">
        <v>10.31</v>
      </c>
      <c r="J169" s="46"/>
      <c r="K169" s="46">
        <v>10.31</v>
      </c>
      <c r="L169" s="46"/>
      <c r="M169" s="46"/>
      <c r="N169" s="34"/>
      <c r="O169" s="46">
        <v>42</v>
      </c>
      <c r="P169" s="46">
        <v>150</v>
      </c>
      <c r="Q169" s="36" t="s">
        <v>452</v>
      </c>
      <c r="R169" s="36" t="s">
        <v>453</v>
      </c>
    </row>
    <row r="170" spans="1:18" ht="26.25" customHeight="1">
      <c r="A170" s="46">
        <v>22</v>
      </c>
      <c r="B170" s="38" t="s">
        <v>257</v>
      </c>
      <c r="C170" s="38" t="s">
        <v>21</v>
      </c>
      <c r="D170" s="16" t="s">
        <v>276</v>
      </c>
      <c r="E170" s="46" t="s">
        <v>39</v>
      </c>
      <c r="F170" s="46" t="s">
        <v>234</v>
      </c>
      <c r="G170" s="46">
        <v>2018</v>
      </c>
      <c r="H170" s="46" t="s">
        <v>258</v>
      </c>
      <c r="I170" s="46">
        <v>9.7</v>
      </c>
      <c r="J170" s="46"/>
      <c r="K170" s="46">
        <v>9.7</v>
      </c>
      <c r="L170" s="46"/>
      <c r="M170" s="46"/>
      <c r="N170" s="34"/>
      <c r="O170" s="46">
        <v>25</v>
      </c>
      <c r="P170" s="46">
        <v>90</v>
      </c>
      <c r="Q170" s="36" t="s">
        <v>440</v>
      </c>
      <c r="R170" s="36" t="s">
        <v>441</v>
      </c>
    </row>
    <row r="171" spans="1:18" ht="26.25" customHeight="1">
      <c r="A171" s="46">
        <v>23</v>
      </c>
      <c r="B171" s="38" t="s">
        <v>257</v>
      </c>
      <c r="C171" s="38" t="s">
        <v>21</v>
      </c>
      <c r="D171" s="16" t="s">
        <v>280</v>
      </c>
      <c r="E171" s="46" t="s">
        <v>39</v>
      </c>
      <c r="F171" s="46" t="s">
        <v>118</v>
      </c>
      <c r="G171" s="46">
        <v>2018</v>
      </c>
      <c r="H171" s="46" t="s">
        <v>258</v>
      </c>
      <c r="I171" s="46">
        <v>7.03</v>
      </c>
      <c r="J171" s="46"/>
      <c r="K171" s="46">
        <v>7.03</v>
      </c>
      <c r="L171" s="46"/>
      <c r="M171" s="46"/>
      <c r="N171" s="34"/>
      <c r="O171" s="46">
        <v>255</v>
      </c>
      <c r="P171" s="46">
        <v>892</v>
      </c>
      <c r="Q171" s="36" t="s">
        <v>442</v>
      </c>
      <c r="R171" s="36" t="s">
        <v>443</v>
      </c>
    </row>
    <row r="172" spans="1:18" ht="26.25" customHeight="1">
      <c r="A172" s="46">
        <v>24</v>
      </c>
      <c r="B172" s="38" t="s">
        <v>257</v>
      </c>
      <c r="C172" s="38" t="s">
        <v>21</v>
      </c>
      <c r="D172" s="16" t="s">
        <v>281</v>
      </c>
      <c r="E172" s="46" t="s">
        <v>39</v>
      </c>
      <c r="F172" s="46" t="s">
        <v>118</v>
      </c>
      <c r="G172" s="46">
        <v>2018</v>
      </c>
      <c r="H172" s="46" t="s">
        <v>258</v>
      </c>
      <c r="I172" s="46">
        <v>16.48</v>
      </c>
      <c r="J172" s="46"/>
      <c r="K172" s="46">
        <v>16.48</v>
      </c>
      <c r="L172" s="46"/>
      <c r="M172" s="46"/>
      <c r="N172" s="34"/>
      <c r="O172" s="46">
        <v>98</v>
      </c>
      <c r="P172" s="46">
        <v>344</v>
      </c>
      <c r="Q172" s="36" t="s">
        <v>454</v>
      </c>
      <c r="R172" s="36" t="s">
        <v>455</v>
      </c>
    </row>
    <row r="173" spans="1:18" ht="26.25" customHeight="1">
      <c r="A173" s="46">
        <v>25</v>
      </c>
      <c r="B173" s="38" t="s">
        <v>257</v>
      </c>
      <c r="C173" s="38" t="s">
        <v>21</v>
      </c>
      <c r="D173" s="16" t="s">
        <v>282</v>
      </c>
      <c r="E173" s="46" t="s">
        <v>35</v>
      </c>
      <c r="F173" s="46" t="s">
        <v>89</v>
      </c>
      <c r="G173" s="46">
        <v>2018</v>
      </c>
      <c r="H173" s="46" t="s">
        <v>258</v>
      </c>
      <c r="I173" s="46">
        <v>10.26</v>
      </c>
      <c r="J173" s="46"/>
      <c r="K173" s="46">
        <v>10.26</v>
      </c>
      <c r="L173" s="46"/>
      <c r="M173" s="46"/>
      <c r="N173" s="34"/>
      <c r="O173" s="46">
        <v>177</v>
      </c>
      <c r="P173" s="46">
        <v>621</v>
      </c>
      <c r="Q173" s="36" t="s">
        <v>456</v>
      </c>
      <c r="R173" s="36" t="s">
        <v>457</v>
      </c>
    </row>
    <row r="174" spans="1:18" ht="26.25" customHeight="1">
      <c r="A174" s="46">
        <v>26</v>
      </c>
      <c r="B174" s="38" t="s">
        <v>257</v>
      </c>
      <c r="C174" s="38" t="s">
        <v>21</v>
      </c>
      <c r="D174" s="16" t="s">
        <v>283</v>
      </c>
      <c r="E174" s="46" t="s">
        <v>35</v>
      </c>
      <c r="F174" s="46" t="s">
        <v>89</v>
      </c>
      <c r="G174" s="46">
        <v>2018</v>
      </c>
      <c r="H174" s="46" t="s">
        <v>258</v>
      </c>
      <c r="I174" s="46">
        <v>17.37</v>
      </c>
      <c r="J174" s="46"/>
      <c r="K174" s="46">
        <v>17.37</v>
      </c>
      <c r="L174" s="46"/>
      <c r="M174" s="46"/>
      <c r="N174" s="34"/>
      <c r="O174" s="46">
        <v>180</v>
      </c>
      <c r="P174" s="46">
        <v>631</v>
      </c>
      <c r="Q174" s="36" t="s">
        <v>444</v>
      </c>
      <c r="R174" s="36" t="s">
        <v>445</v>
      </c>
    </row>
    <row r="175" spans="1:18" ht="26.25" customHeight="1">
      <c r="A175" s="46">
        <v>27</v>
      </c>
      <c r="B175" s="38" t="s">
        <v>257</v>
      </c>
      <c r="C175" s="38" t="s">
        <v>21</v>
      </c>
      <c r="D175" s="16" t="s">
        <v>284</v>
      </c>
      <c r="E175" s="46" t="s">
        <v>35</v>
      </c>
      <c r="F175" s="46" t="s">
        <v>285</v>
      </c>
      <c r="G175" s="46">
        <v>2018</v>
      </c>
      <c r="H175" s="46" t="s">
        <v>258</v>
      </c>
      <c r="I175" s="46">
        <v>10.32</v>
      </c>
      <c r="J175" s="46"/>
      <c r="K175" s="46">
        <v>10.32</v>
      </c>
      <c r="L175" s="46"/>
      <c r="M175" s="46"/>
      <c r="N175" s="34"/>
      <c r="O175" s="46">
        <v>177</v>
      </c>
      <c r="P175" s="46">
        <v>621</v>
      </c>
      <c r="Q175" s="36" t="s">
        <v>446</v>
      </c>
      <c r="R175" s="36" t="s">
        <v>447</v>
      </c>
    </row>
    <row r="176" spans="1:18" ht="26.25" customHeight="1">
      <c r="A176" s="46">
        <v>28</v>
      </c>
      <c r="B176" s="38" t="s">
        <v>257</v>
      </c>
      <c r="C176" s="38" t="s">
        <v>21</v>
      </c>
      <c r="D176" s="16" t="s">
        <v>286</v>
      </c>
      <c r="E176" s="46" t="s">
        <v>35</v>
      </c>
      <c r="F176" s="46" t="s">
        <v>285</v>
      </c>
      <c r="G176" s="46">
        <v>2018</v>
      </c>
      <c r="H176" s="46" t="s">
        <v>258</v>
      </c>
      <c r="I176" s="46">
        <v>5.86</v>
      </c>
      <c r="J176" s="46"/>
      <c r="K176" s="46">
        <v>5.86</v>
      </c>
      <c r="L176" s="46"/>
      <c r="M176" s="46"/>
      <c r="N176" s="34"/>
      <c r="O176" s="46">
        <v>48</v>
      </c>
      <c r="P176" s="46">
        <v>171</v>
      </c>
      <c r="Q176" s="36" t="s">
        <v>448</v>
      </c>
      <c r="R176" s="36" t="s">
        <v>449</v>
      </c>
    </row>
    <row r="177" spans="1:18" ht="26.25" customHeight="1">
      <c r="A177" s="46">
        <v>29</v>
      </c>
      <c r="B177" s="38" t="s">
        <v>257</v>
      </c>
      <c r="C177" s="38" t="s">
        <v>21</v>
      </c>
      <c r="D177" s="16" t="s">
        <v>287</v>
      </c>
      <c r="E177" s="46" t="s">
        <v>35</v>
      </c>
      <c r="F177" s="46" t="s">
        <v>86</v>
      </c>
      <c r="G177" s="46">
        <v>2018</v>
      </c>
      <c r="H177" s="46" t="s">
        <v>258</v>
      </c>
      <c r="I177" s="46">
        <v>11</v>
      </c>
      <c r="J177" s="46"/>
      <c r="K177" s="46">
        <v>11</v>
      </c>
      <c r="L177" s="46"/>
      <c r="M177" s="46"/>
      <c r="N177" s="34"/>
      <c r="O177" s="46">
        <v>146</v>
      </c>
      <c r="P177" s="46">
        <v>510</v>
      </c>
      <c r="Q177" s="36" t="s">
        <v>437</v>
      </c>
      <c r="R177" s="36" t="s">
        <v>438</v>
      </c>
    </row>
    <row r="178" spans="1:18" ht="26.25" customHeight="1">
      <c r="A178" s="46">
        <v>30</v>
      </c>
      <c r="B178" s="38" t="s">
        <v>257</v>
      </c>
      <c r="C178" s="38" t="s">
        <v>21</v>
      </c>
      <c r="D178" s="16" t="s">
        <v>288</v>
      </c>
      <c r="E178" s="46" t="s">
        <v>25</v>
      </c>
      <c r="F178" s="46" t="s">
        <v>138</v>
      </c>
      <c r="G178" s="46">
        <v>2018</v>
      </c>
      <c r="H178" s="46" t="s">
        <v>258</v>
      </c>
      <c r="I178" s="46">
        <v>12.52</v>
      </c>
      <c r="J178" s="46"/>
      <c r="K178" s="46">
        <v>12.52</v>
      </c>
      <c r="L178" s="46"/>
      <c r="M178" s="46"/>
      <c r="N178" s="34"/>
      <c r="O178" s="46">
        <v>280</v>
      </c>
      <c r="P178" s="46">
        <v>980</v>
      </c>
      <c r="Q178" s="36" t="s">
        <v>450</v>
      </c>
      <c r="R178" s="36" t="s">
        <v>451</v>
      </c>
    </row>
    <row r="179" spans="1:18" ht="26.25" customHeight="1">
      <c r="A179" s="46">
        <v>31</v>
      </c>
      <c r="B179" s="38" t="s">
        <v>257</v>
      </c>
      <c r="C179" s="38" t="s">
        <v>21</v>
      </c>
      <c r="D179" s="16" t="s">
        <v>289</v>
      </c>
      <c r="E179" s="46" t="s">
        <v>25</v>
      </c>
      <c r="F179" s="46" t="s">
        <v>134</v>
      </c>
      <c r="G179" s="46">
        <v>2018</v>
      </c>
      <c r="H179" s="46" t="s">
        <v>258</v>
      </c>
      <c r="I179" s="46">
        <v>7.74</v>
      </c>
      <c r="J179" s="46"/>
      <c r="K179" s="46">
        <v>7.74</v>
      </c>
      <c r="L179" s="46"/>
      <c r="M179" s="46"/>
      <c r="N179" s="34"/>
      <c r="O179" s="46">
        <v>43</v>
      </c>
      <c r="P179" s="46">
        <v>151</v>
      </c>
      <c r="Q179" s="36" t="s">
        <v>452</v>
      </c>
      <c r="R179" s="36" t="s">
        <v>453</v>
      </c>
    </row>
    <row r="180" spans="1:18" ht="26.25" customHeight="1">
      <c r="A180" s="46">
        <v>32</v>
      </c>
      <c r="B180" s="38" t="s">
        <v>257</v>
      </c>
      <c r="C180" s="38" t="s">
        <v>21</v>
      </c>
      <c r="D180" s="16" t="s">
        <v>290</v>
      </c>
      <c r="E180" s="46" t="s">
        <v>25</v>
      </c>
      <c r="F180" s="46" t="s">
        <v>134</v>
      </c>
      <c r="G180" s="46">
        <v>2018</v>
      </c>
      <c r="H180" s="46" t="s">
        <v>258</v>
      </c>
      <c r="I180" s="46">
        <v>36.64</v>
      </c>
      <c r="J180" s="46"/>
      <c r="K180" s="46">
        <v>36.64</v>
      </c>
      <c r="L180" s="46"/>
      <c r="M180" s="46"/>
      <c r="N180" s="34"/>
      <c r="O180" s="46">
        <v>681</v>
      </c>
      <c r="P180" s="46">
        <v>2385</v>
      </c>
      <c r="Q180" s="36" t="s">
        <v>440</v>
      </c>
      <c r="R180" s="36" t="s">
        <v>441</v>
      </c>
    </row>
    <row r="181" spans="1:18" ht="26.25" customHeight="1">
      <c r="A181" s="46">
        <v>33</v>
      </c>
      <c r="B181" s="38" t="s">
        <v>257</v>
      </c>
      <c r="C181" s="38" t="s">
        <v>21</v>
      </c>
      <c r="D181" s="16" t="s">
        <v>291</v>
      </c>
      <c r="E181" s="46" t="s">
        <v>37</v>
      </c>
      <c r="F181" s="46" t="s">
        <v>109</v>
      </c>
      <c r="G181" s="46">
        <v>2018</v>
      </c>
      <c r="H181" s="46" t="s">
        <v>258</v>
      </c>
      <c r="I181" s="46">
        <v>9.14</v>
      </c>
      <c r="J181" s="46"/>
      <c r="K181" s="46">
        <v>9.14</v>
      </c>
      <c r="L181" s="46"/>
      <c r="M181" s="46"/>
      <c r="N181" s="34"/>
      <c r="O181" s="46">
        <v>126</v>
      </c>
      <c r="P181" s="46">
        <v>440</v>
      </c>
      <c r="Q181" s="36" t="s">
        <v>442</v>
      </c>
      <c r="R181" s="36" t="s">
        <v>443</v>
      </c>
    </row>
    <row r="182" spans="1:18" ht="26.25" customHeight="1">
      <c r="A182" s="46">
        <v>34</v>
      </c>
      <c r="B182" s="38" t="s">
        <v>257</v>
      </c>
      <c r="C182" s="38" t="s">
        <v>21</v>
      </c>
      <c r="D182" s="16" t="s">
        <v>292</v>
      </c>
      <c r="E182" s="46" t="s">
        <v>37</v>
      </c>
      <c r="F182" s="46" t="s">
        <v>109</v>
      </c>
      <c r="G182" s="46">
        <v>2018</v>
      </c>
      <c r="H182" s="46" t="s">
        <v>258</v>
      </c>
      <c r="I182" s="46">
        <v>12.24</v>
      </c>
      <c r="J182" s="46"/>
      <c r="K182" s="46">
        <v>12.24</v>
      </c>
      <c r="L182" s="46"/>
      <c r="M182" s="46"/>
      <c r="N182" s="34"/>
      <c r="O182" s="46">
        <v>116</v>
      </c>
      <c r="P182" s="46">
        <v>407</v>
      </c>
      <c r="Q182" s="36" t="s">
        <v>454</v>
      </c>
      <c r="R182" s="36" t="s">
        <v>455</v>
      </c>
    </row>
    <row r="183" spans="1:18" ht="26.25" customHeight="1">
      <c r="A183" s="46">
        <v>35</v>
      </c>
      <c r="B183" s="38" t="s">
        <v>257</v>
      </c>
      <c r="C183" s="38" t="s">
        <v>21</v>
      </c>
      <c r="D183" s="16" t="s">
        <v>293</v>
      </c>
      <c r="E183" s="46" t="s">
        <v>37</v>
      </c>
      <c r="F183" s="46" t="s">
        <v>106</v>
      </c>
      <c r="G183" s="46">
        <v>2018</v>
      </c>
      <c r="H183" s="46" t="s">
        <v>258</v>
      </c>
      <c r="I183" s="46">
        <v>24.37</v>
      </c>
      <c r="J183" s="46"/>
      <c r="K183" s="46">
        <v>24.37</v>
      </c>
      <c r="L183" s="46"/>
      <c r="M183" s="46"/>
      <c r="N183" s="34"/>
      <c r="O183" s="46">
        <v>34</v>
      </c>
      <c r="P183" s="46">
        <v>120</v>
      </c>
      <c r="Q183" s="36" t="s">
        <v>456</v>
      </c>
      <c r="R183" s="36" t="s">
        <v>457</v>
      </c>
    </row>
    <row r="184" spans="1:18" ht="26.25" customHeight="1">
      <c r="A184" s="46">
        <v>36</v>
      </c>
      <c r="B184" s="38" t="s">
        <v>257</v>
      </c>
      <c r="C184" s="38" t="s">
        <v>21</v>
      </c>
      <c r="D184" s="16" t="s">
        <v>262</v>
      </c>
      <c r="E184" s="46" t="s">
        <v>37</v>
      </c>
      <c r="F184" s="46" t="s">
        <v>294</v>
      </c>
      <c r="G184" s="46">
        <v>2018</v>
      </c>
      <c r="H184" s="46" t="s">
        <v>258</v>
      </c>
      <c r="I184" s="46">
        <v>9.93</v>
      </c>
      <c r="J184" s="46"/>
      <c r="K184" s="46">
        <v>9.93</v>
      </c>
      <c r="L184" s="46"/>
      <c r="M184" s="46"/>
      <c r="N184" s="34"/>
      <c r="O184" s="46">
        <v>66</v>
      </c>
      <c r="P184" s="46">
        <v>230</v>
      </c>
      <c r="Q184" s="36" t="s">
        <v>437</v>
      </c>
      <c r="R184" s="36" t="s">
        <v>438</v>
      </c>
    </row>
    <row r="185" spans="1:18" ht="26.25" customHeight="1">
      <c r="A185" s="46">
        <v>37</v>
      </c>
      <c r="B185" s="38" t="s">
        <v>257</v>
      </c>
      <c r="C185" s="38" t="s">
        <v>21</v>
      </c>
      <c r="D185" s="16" t="s">
        <v>288</v>
      </c>
      <c r="E185" s="46" t="s">
        <v>37</v>
      </c>
      <c r="F185" s="46" t="s">
        <v>295</v>
      </c>
      <c r="G185" s="46">
        <v>2018</v>
      </c>
      <c r="H185" s="46" t="s">
        <v>258</v>
      </c>
      <c r="I185" s="46">
        <v>12.78</v>
      </c>
      <c r="J185" s="46"/>
      <c r="K185" s="46">
        <v>12.78</v>
      </c>
      <c r="L185" s="46"/>
      <c r="M185" s="46"/>
      <c r="N185" s="34"/>
      <c r="O185" s="46">
        <v>338</v>
      </c>
      <c r="P185" s="46">
        <v>1185</v>
      </c>
      <c r="Q185" s="36" t="s">
        <v>437</v>
      </c>
      <c r="R185" s="36" t="s">
        <v>438</v>
      </c>
    </row>
    <row r="186" spans="1:18" ht="26.25" customHeight="1">
      <c r="A186" s="46">
        <v>38</v>
      </c>
      <c r="B186" s="38" t="s">
        <v>257</v>
      </c>
      <c r="C186" s="38" t="s">
        <v>21</v>
      </c>
      <c r="D186" s="16" t="s">
        <v>262</v>
      </c>
      <c r="E186" s="46" t="s">
        <v>37</v>
      </c>
      <c r="F186" s="46" t="s">
        <v>294</v>
      </c>
      <c r="G186" s="46">
        <v>2018</v>
      </c>
      <c r="H186" s="46" t="s">
        <v>258</v>
      </c>
      <c r="I186" s="46">
        <v>10.97</v>
      </c>
      <c r="J186" s="46"/>
      <c r="K186" s="46">
        <v>10.97</v>
      </c>
      <c r="L186" s="46"/>
      <c r="M186" s="46"/>
      <c r="N186" s="34"/>
      <c r="O186" s="46">
        <v>87</v>
      </c>
      <c r="P186" s="46">
        <v>305</v>
      </c>
      <c r="Q186" s="36" t="s">
        <v>437</v>
      </c>
      <c r="R186" s="36" t="s">
        <v>438</v>
      </c>
    </row>
    <row r="187" spans="1:18" ht="26.25" customHeight="1">
      <c r="A187" s="46">
        <v>39</v>
      </c>
      <c r="B187" s="38" t="s">
        <v>257</v>
      </c>
      <c r="C187" s="38" t="s">
        <v>21</v>
      </c>
      <c r="D187" s="16" t="s">
        <v>262</v>
      </c>
      <c r="E187" s="46" t="s">
        <v>37</v>
      </c>
      <c r="F187" s="46" t="s">
        <v>109</v>
      </c>
      <c r="G187" s="46">
        <v>2018</v>
      </c>
      <c r="H187" s="46" t="s">
        <v>258</v>
      </c>
      <c r="I187" s="46">
        <v>9.96</v>
      </c>
      <c r="J187" s="46"/>
      <c r="K187" s="46">
        <v>9.96</v>
      </c>
      <c r="L187" s="46"/>
      <c r="M187" s="46"/>
      <c r="N187" s="34"/>
      <c r="O187" s="46">
        <v>28</v>
      </c>
      <c r="P187" s="46">
        <v>100</v>
      </c>
      <c r="Q187" s="36" t="s">
        <v>458</v>
      </c>
      <c r="R187" s="36" t="s">
        <v>459</v>
      </c>
    </row>
    <row r="188" spans="1:18" ht="26.25" customHeight="1">
      <c r="A188" s="46">
        <v>40</v>
      </c>
      <c r="B188" s="38" t="s">
        <v>257</v>
      </c>
      <c r="C188" s="38" t="s">
        <v>21</v>
      </c>
      <c r="D188" s="16" t="s">
        <v>296</v>
      </c>
      <c r="E188" s="46" t="s">
        <v>37</v>
      </c>
      <c r="F188" s="46" t="s">
        <v>106</v>
      </c>
      <c r="G188" s="46">
        <v>2018</v>
      </c>
      <c r="H188" s="46" t="s">
        <v>258</v>
      </c>
      <c r="I188" s="46">
        <v>3.12</v>
      </c>
      <c r="J188" s="46"/>
      <c r="K188" s="46">
        <v>3.12</v>
      </c>
      <c r="L188" s="46"/>
      <c r="M188" s="46"/>
      <c r="N188" s="34"/>
      <c r="O188" s="46">
        <v>143</v>
      </c>
      <c r="P188" s="46">
        <v>502</v>
      </c>
      <c r="Q188" s="36" t="s">
        <v>450</v>
      </c>
      <c r="R188" s="36" t="s">
        <v>451</v>
      </c>
    </row>
    <row r="189" spans="1:18" ht="26.25" customHeight="1">
      <c r="A189" s="46">
        <v>41</v>
      </c>
      <c r="B189" s="38" t="s">
        <v>257</v>
      </c>
      <c r="C189" s="38" t="s">
        <v>21</v>
      </c>
      <c r="D189" s="16" t="s">
        <v>262</v>
      </c>
      <c r="E189" s="46" t="s">
        <v>29</v>
      </c>
      <c r="F189" s="46" t="s">
        <v>603</v>
      </c>
      <c r="G189" s="46">
        <v>2018</v>
      </c>
      <c r="H189" s="46" t="s">
        <v>258</v>
      </c>
      <c r="I189" s="46">
        <v>9.96</v>
      </c>
      <c r="J189" s="46"/>
      <c r="K189" s="46">
        <v>9.96</v>
      </c>
      <c r="L189" s="46"/>
      <c r="M189" s="46"/>
      <c r="N189" s="34"/>
      <c r="O189" s="46">
        <v>12</v>
      </c>
      <c r="P189" s="46">
        <v>43</v>
      </c>
      <c r="Q189" s="36" t="s">
        <v>452</v>
      </c>
      <c r="R189" s="36" t="s">
        <v>453</v>
      </c>
    </row>
    <row r="190" spans="1:18" ht="26.25" customHeight="1">
      <c r="A190" s="46">
        <v>42</v>
      </c>
      <c r="B190" s="38" t="s">
        <v>257</v>
      </c>
      <c r="C190" s="38" t="s">
        <v>21</v>
      </c>
      <c r="D190" s="16" t="s">
        <v>262</v>
      </c>
      <c r="E190" s="46" t="s">
        <v>29</v>
      </c>
      <c r="F190" s="46" t="s">
        <v>604</v>
      </c>
      <c r="G190" s="46">
        <v>2018</v>
      </c>
      <c r="H190" s="46" t="s">
        <v>258</v>
      </c>
      <c r="I190" s="46">
        <v>9.96</v>
      </c>
      <c r="J190" s="46"/>
      <c r="K190" s="46">
        <v>9.96</v>
      </c>
      <c r="L190" s="46"/>
      <c r="M190" s="46"/>
      <c r="N190" s="34"/>
      <c r="O190" s="46">
        <v>14</v>
      </c>
      <c r="P190" s="46">
        <v>48</v>
      </c>
      <c r="Q190" s="36" t="s">
        <v>440</v>
      </c>
      <c r="R190" s="36" t="s">
        <v>441</v>
      </c>
    </row>
    <row r="191" spans="1:18" ht="26.25" customHeight="1">
      <c r="A191" s="46">
        <v>43</v>
      </c>
      <c r="B191" s="38" t="s">
        <v>257</v>
      </c>
      <c r="C191" s="38" t="s">
        <v>21</v>
      </c>
      <c r="D191" s="16" t="s">
        <v>262</v>
      </c>
      <c r="E191" s="46" t="s">
        <v>29</v>
      </c>
      <c r="F191" s="46" t="s">
        <v>235</v>
      </c>
      <c r="G191" s="46">
        <v>2018</v>
      </c>
      <c r="H191" s="46" t="s">
        <v>258</v>
      </c>
      <c r="I191" s="46">
        <v>9.96</v>
      </c>
      <c r="J191" s="46"/>
      <c r="K191" s="46">
        <v>9.96</v>
      </c>
      <c r="L191" s="46"/>
      <c r="M191" s="46"/>
      <c r="N191" s="34"/>
      <c r="O191" s="46">
        <v>23</v>
      </c>
      <c r="P191" s="46">
        <v>82</v>
      </c>
      <c r="Q191" s="36" t="s">
        <v>442</v>
      </c>
      <c r="R191" s="36" t="s">
        <v>443</v>
      </c>
    </row>
    <row r="192" spans="1:18" ht="26.25" customHeight="1">
      <c r="A192" s="46">
        <v>44</v>
      </c>
      <c r="B192" s="38" t="s">
        <v>257</v>
      </c>
      <c r="C192" s="38" t="s">
        <v>21</v>
      </c>
      <c r="D192" s="16" t="s">
        <v>297</v>
      </c>
      <c r="E192" s="46" t="s">
        <v>29</v>
      </c>
      <c r="F192" s="46" t="s">
        <v>235</v>
      </c>
      <c r="G192" s="46">
        <v>2018</v>
      </c>
      <c r="H192" s="46" t="s">
        <v>258</v>
      </c>
      <c r="I192" s="46">
        <v>6.62</v>
      </c>
      <c r="J192" s="46"/>
      <c r="K192" s="46">
        <v>6.62</v>
      </c>
      <c r="L192" s="46"/>
      <c r="M192" s="46"/>
      <c r="N192" s="34"/>
      <c r="O192" s="46">
        <v>40</v>
      </c>
      <c r="P192" s="46">
        <v>140</v>
      </c>
      <c r="Q192" s="36" t="s">
        <v>454</v>
      </c>
      <c r="R192" s="36" t="s">
        <v>455</v>
      </c>
    </row>
    <row r="193" spans="1:18" ht="26.25" customHeight="1">
      <c r="A193" s="46">
        <v>45</v>
      </c>
      <c r="B193" s="38" t="s">
        <v>257</v>
      </c>
      <c r="C193" s="38" t="s">
        <v>21</v>
      </c>
      <c r="D193" s="16" t="s">
        <v>298</v>
      </c>
      <c r="E193" s="46" t="s">
        <v>29</v>
      </c>
      <c r="F193" s="46" t="s">
        <v>235</v>
      </c>
      <c r="G193" s="46">
        <v>2018</v>
      </c>
      <c r="H193" s="46" t="s">
        <v>258</v>
      </c>
      <c r="I193" s="46">
        <v>3.69</v>
      </c>
      <c r="J193" s="46"/>
      <c r="K193" s="46">
        <v>3.69</v>
      </c>
      <c r="L193" s="46"/>
      <c r="M193" s="46"/>
      <c r="N193" s="34"/>
      <c r="O193" s="46">
        <v>43</v>
      </c>
      <c r="P193" s="46">
        <v>150</v>
      </c>
      <c r="Q193" s="36" t="s">
        <v>456</v>
      </c>
      <c r="R193" s="36" t="s">
        <v>457</v>
      </c>
    </row>
    <row r="194" spans="1:18" ht="26.25" customHeight="1">
      <c r="A194" s="46">
        <v>46</v>
      </c>
      <c r="B194" s="38" t="s">
        <v>257</v>
      </c>
      <c r="C194" s="38" t="s">
        <v>21</v>
      </c>
      <c r="D194" s="16" t="s">
        <v>262</v>
      </c>
      <c r="E194" s="46" t="s">
        <v>29</v>
      </c>
      <c r="F194" s="46" t="s">
        <v>299</v>
      </c>
      <c r="G194" s="46">
        <v>2018</v>
      </c>
      <c r="H194" s="46" t="s">
        <v>258</v>
      </c>
      <c r="I194" s="46">
        <v>9.96</v>
      </c>
      <c r="J194" s="46"/>
      <c r="K194" s="46">
        <v>9.96</v>
      </c>
      <c r="L194" s="46"/>
      <c r="M194" s="46"/>
      <c r="N194" s="34"/>
      <c r="O194" s="46">
        <v>70</v>
      </c>
      <c r="P194" s="46">
        <v>245</v>
      </c>
      <c r="Q194" s="36" t="s">
        <v>444</v>
      </c>
      <c r="R194" s="36" t="s">
        <v>445</v>
      </c>
    </row>
    <row r="195" spans="1:18" ht="26.25" customHeight="1">
      <c r="A195" s="46">
        <v>47</v>
      </c>
      <c r="B195" s="38" t="s">
        <v>257</v>
      </c>
      <c r="C195" s="38" t="s">
        <v>21</v>
      </c>
      <c r="D195" s="16" t="s">
        <v>262</v>
      </c>
      <c r="E195" s="46" t="s">
        <v>29</v>
      </c>
      <c r="F195" s="46" t="s">
        <v>299</v>
      </c>
      <c r="G195" s="46">
        <v>2018</v>
      </c>
      <c r="H195" s="46" t="s">
        <v>258</v>
      </c>
      <c r="I195" s="46">
        <v>9.96</v>
      </c>
      <c r="J195" s="46"/>
      <c r="K195" s="46">
        <v>9.96</v>
      </c>
      <c r="L195" s="46"/>
      <c r="M195" s="46"/>
      <c r="N195" s="34"/>
      <c r="O195" s="46">
        <v>55</v>
      </c>
      <c r="P195" s="46">
        <v>192</v>
      </c>
      <c r="Q195" s="36" t="s">
        <v>446</v>
      </c>
      <c r="R195" s="36" t="s">
        <v>447</v>
      </c>
    </row>
    <row r="196" spans="1:18" ht="26.25" customHeight="1">
      <c r="A196" s="46">
        <v>48</v>
      </c>
      <c r="B196" s="38" t="s">
        <v>257</v>
      </c>
      <c r="C196" s="38" t="s">
        <v>21</v>
      </c>
      <c r="D196" s="16" t="s">
        <v>276</v>
      </c>
      <c r="E196" s="46" t="s">
        <v>22</v>
      </c>
      <c r="F196" s="46" t="s">
        <v>249</v>
      </c>
      <c r="G196" s="46">
        <v>2018</v>
      </c>
      <c r="H196" s="46" t="s">
        <v>258</v>
      </c>
      <c r="I196" s="46">
        <v>10.1</v>
      </c>
      <c r="J196" s="46"/>
      <c r="K196" s="46">
        <v>10.1</v>
      </c>
      <c r="L196" s="46"/>
      <c r="M196" s="46"/>
      <c r="N196" s="34"/>
      <c r="O196" s="46">
        <v>68</v>
      </c>
      <c r="P196" s="46">
        <v>240</v>
      </c>
      <c r="Q196" s="36" t="s">
        <v>448</v>
      </c>
      <c r="R196" s="36" t="s">
        <v>449</v>
      </c>
    </row>
    <row r="197" spans="1:18" ht="26.25" customHeight="1">
      <c r="A197" s="46">
        <v>49</v>
      </c>
      <c r="B197" s="38" t="s">
        <v>257</v>
      </c>
      <c r="C197" s="38" t="s">
        <v>21</v>
      </c>
      <c r="D197" s="16" t="s">
        <v>286</v>
      </c>
      <c r="E197" s="46" t="s">
        <v>22</v>
      </c>
      <c r="F197" s="46" t="s">
        <v>249</v>
      </c>
      <c r="G197" s="46">
        <v>2018</v>
      </c>
      <c r="H197" s="46" t="s">
        <v>258</v>
      </c>
      <c r="I197" s="46">
        <v>17.48</v>
      </c>
      <c r="J197" s="46"/>
      <c r="K197" s="46">
        <v>17.48</v>
      </c>
      <c r="L197" s="46"/>
      <c r="M197" s="46"/>
      <c r="N197" s="34"/>
      <c r="O197" s="46">
        <v>41</v>
      </c>
      <c r="P197" s="46">
        <v>145</v>
      </c>
      <c r="Q197" s="36" t="s">
        <v>458</v>
      </c>
      <c r="R197" s="36" t="s">
        <v>459</v>
      </c>
    </row>
    <row r="198" spans="1:18" ht="26.25" customHeight="1">
      <c r="A198" s="46">
        <v>50</v>
      </c>
      <c r="B198" s="38" t="s">
        <v>257</v>
      </c>
      <c r="C198" s="38" t="s">
        <v>21</v>
      </c>
      <c r="D198" s="16" t="s">
        <v>300</v>
      </c>
      <c r="E198" s="46" t="s">
        <v>22</v>
      </c>
      <c r="F198" s="46" t="s">
        <v>77</v>
      </c>
      <c r="G198" s="46">
        <v>2018</v>
      </c>
      <c r="H198" s="46" t="s">
        <v>258</v>
      </c>
      <c r="I198" s="46">
        <v>4.76</v>
      </c>
      <c r="J198" s="46"/>
      <c r="K198" s="46">
        <v>4.76</v>
      </c>
      <c r="L198" s="46"/>
      <c r="M198" s="46"/>
      <c r="N198" s="34"/>
      <c r="O198" s="46">
        <v>330</v>
      </c>
      <c r="P198" s="46">
        <v>1154</v>
      </c>
      <c r="Q198" s="36" t="s">
        <v>450</v>
      </c>
      <c r="R198" s="36" t="s">
        <v>451</v>
      </c>
    </row>
    <row r="199" spans="1:18" ht="26.25" customHeight="1">
      <c r="A199" s="46">
        <v>51</v>
      </c>
      <c r="B199" s="38" t="s">
        <v>257</v>
      </c>
      <c r="C199" s="38" t="s">
        <v>21</v>
      </c>
      <c r="D199" s="16" t="s">
        <v>276</v>
      </c>
      <c r="E199" s="46" t="s">
        <v>22</v>
      </c>
      <c r="F199" s="46" t="s">
        <v>301</v>
      </c>
      <c r="G199" s="46">
        <v>2018</v>
      </c>
      <c r="H199" s="46" t="s">
        <v>258</v>
      </c>
      <c r="I199" s="46">
        <v>10.1</v>
      </c>
      <c r="J199" s="46"/>
      <c r="K199" s="46">
        <v>10.1</v>
      </c>
      <c r="L199" s="46"/>
      <c r="M199" s="46"/>
      <c r="N199" s="34"/>
      <c r="O199" s="46">
        <v>134</v>
      </c>
      <c r="P199" s="46">
        <v>470</v>
      </c>
      <c r="Q199" s="36" t="s">
        <v>452</v>
      </c>
      <c r="R199" s="36" t="s">
        <v>453</v>
      </c>
    </row>
    <row r="200" spans="1:18" ht="26.25" customHeight="1">
      <c r="A200" s="46">
        <v>52</v>
      </c>
      <c r="B200" s="38" t="s">
        <v>257</v>
      </c>
      <c r="C200" s="38" t="s">
        <v>21</v>
      </c>
      <c r="D200" s="16" t="s">
        <v>276</v>
      </c>
      <c r="E200" s="46" t="s">
        <v>22</v>
      </c>
      <c r="F200" s="46" t="s">
        <v>301</v>
      </c>
      <c r="G200" s="46">
        <v>2018</v>
      </c>
      <c r="H200" s="46" t="s">
        <v>258</v>
      </c>
      <c r="I200" s="46">
        <v>10.1</v>
      </c>
      <c r="J200" s="46"/>
      <c r="K200" s="46">
        <v>10.1</v>
      </c>
      <c r="L200" s="46"/>
      <c r="M200" s="46"/>
      <c r="N200" s="34"/>
      <c r="O200" s="46">
        <v>59</v>
      </c>
      <c r="P200" s="46">
        <v>205</v>
      </c>
      <c r="Q200" s="36" t="s">
        <v>440</v>
      </c>
      <c r="R200" s="36" t="s">
        <v>441</v>
      </c>
    </row>
    <row r="201" spans="1:18" ht="26.25" customHeight="1">
      <c r="A201" s="46">
        <v>53</v>
      </c>
      <c r="B201" s="38" t="s">
        <v>257</v>
      </c>
      <c r="C201" s="38" t="s">
        <v>21</v>
      </c>
      <c r="D201" s="16" t="s">
        <v>276</v>
      </c>
      <c r="E201" s="46" t="s">
        <v>31</v>
      </c>
      <c r="F201" s="46" t="s">
        <v>95</v>
      </c>
      <c r="G201" s="46">
        <v>2018</v>
      </c>
      <c r="H201" s="46" t="s">
        <v>258</v>
      </c>
      <c r="I201" s="46">
        <v>10.48</v>
      </c>
      <c r="J201" s="46"/>
      <c r="K201" s="46">
        <v>10.48</v>
      </c>
      <c r="L201" s="46"/>
      <c r="M201" s="46"/>
      <c r="N201" s="34"/>
      <c r="O201" s="46">
        <v>272</v>
      </c>
      <c r="P201" s="46">
        <v>952</v>
      </c>
      <c r="Q201" s="36" t="s">
        <v>442</v>
      </c>
      <c r="R201" s="36" t="s">
        <v>443</v>
      </c>
    </row>
    <row r="202" spans="1:18" ht="26.25" customHeight="1">
      <c r="A202" s="46">
        <v>54</v>
      </c>
      <c r="B202" s="38" t="s">
        <v>257</v>
      </c>
      <c r="C202" s="38" t="s">
        <v>21</v>
      </c>
      <c r="D202" s="16" t="s">
        <v>302</v>
      </c>
      <c r="E202" s="46" t="s">
        <v>27</v>
      </c>
      <c r="F202" s="46" t="s">
        <v>237</v>
      </c>
      <c r="G202" s="46">
        <v>2018</v>
      </c>
      <c r="H202" s="46" t="s">
        <v>258</v>
      </c>
      <c r="I202" s="46">
        <v>48.97</v>
      </c>
      <c r="J202" s="46"/>
      <c r="K202" s="46">
        <v>48.97</v>
      </c>
      <c r="L202" s="46"/>
      <c r="M202" s="46"/>
      <c r="N202" s="34"/>
      <c r="O202" s="46">
        <v>438</v>
      </c>
      <c r="P202" s="46">
        <v>1532</v>
      </c>
      <c r="Q202" s="36" t="s">
        <v>437</v>
      </c>
      <c r="R202" s="36" t="s">
        <v>438</v>
      </c>
    </row>
    <row r="203" spans="1:18" ht="26.25" customHeight="1">
      <c r="A203" s="46">
        <v>55</v>
      </c>
      <c r="B203" s="38" t="s">
        <v>257</v>
      </c>
      <c r="C203" s="38" t="s">
        <v>21</v>
      </c>
      <c r="D203" s="16" t="s">
        <v>303</v>
      </c>
      <c r="E203" s="46" t="s">
        <v>27</v>
      </c>
      <c r="F203" s="46" t="s">
        <v>215</v>
      </c>
      <c r="G203" s="46">
        <v>2018</v>
      </c>
      <c r="H203" s="46" t="s">
        <v>258</v>
      </c>
      <c r="I203" s="46">
        <v>19.94</v>
      </c>
      <c r="J203" s="46"/>
      <c r="K203" s="46">
        <v>19.94</v>
      </c>
      <c r="L203" s="46"/>
      <c r="M203" s="46"/>
      <c r="N203" s="34"/>
      <c r="O203" s="46">
        <v>323</v>
      </c>
      <c r="P203" s="46">
        <v>323</v>
      </c>
      <c r="Q203" s="36" t="s">
        <v>456</v>
      </c>
      <c r="R203" s="36" t="s">
        <v>457</v>
      </c>
    </row>
    <row r="204" spans="1:18" ht="26.25" customHeight="1">
      <c r="A204" s="46">
        <v>56</v>
      </c>
      <c r="B204" s="38" t="s">
        <v>257</v>
      </c>
      <c r="C204" s="38" t="s">
        <v>21</v>
      </c>
      <c r="D204" s="16" t="s">
        <v>304</v>
      </c>
      <c r="E204" s="46" t="s">
        <v>43</v>
      </c>
      <c r="F204" s="46" t="s">
        <v>241</v>
      </c>
      <c r="G204" s="46">
        <v>2018</v>
      </c>
      <c r="H204" s="46" t="s">
        <v>258</v>
      </c>
      <c r="I204" s="46">
        <v>11.23</v>
      </c>
      <c r="J204" s="46"/>
      <c r="K204" s="46">
        <v>11.23</v>
      </c>
      <c r="L204" s="46"/>
      <c r="M204" s="46"/>
      <c r="N204" s="34"/>
      <c r="O204" s="46">
        <v>92</v>
      </c>
      <c r="P204" s="46">
        <v>222</v>
      </c>
      <c r="Q204" s="36" t="s">
        <v>444</v>
      </c>
      <c r="R204" s="36" t="s">
        <v>445</v>
      </c>
    </row>
    <row r="205" spans="1:18" ht="26.25" customHeight="1">
      <c r="A205" s="46">
        <v>57</v>
      </c>
      <c r="B205" s="38" t="s">
        <v>257</v>
      </c>
      <c r="C205" s="38" t="s">
        <v>21</v>
      </c>
      <c r="D205" s="16" t="s">
        <v>305</v>
      </c>
      <c r="E205" s="46" t="s">
        <v>43</v>
      </c>
      <c r="F205" s="46" t="s">
        <v>241</v>
      </c>
      <c r="G205" s="46">
        <v>2018</v>
      </c>
      <c r="H205" s="46" t="s">
        <v>258</v>
      </c>
      <c r="I205" s="46">
        <v>5.39</v>
      </c>
      <c r="J205" s="46"/>
      <c r="K205" s="46">
        <v>5.39</v>
      </c>
      <c r="L205" s="46"/>
      <c r="M205" s="46"/>
      <c r="N205" s="34"/>
      <c r="O205" s="46">
        <v>40</v>
      </c>
      <c r="P205" s="46">
        <v>139</v>
      </c>
      <c r="Q205" s="36" t="s">
        <v>446</v>
      </c>
      <c r="R205" s="36" t="s">
        <v>447</v>
      </c>
    </row>
    <row r="206" spans="1:18" ht="26.25" customHeight="1">
      <c r="A206" s="46">
        <v>58</v>
      </c>
      <c r="B206" s="38" t="s">
        <v>257</v>
      </c>
      <c r="C206" s="38" t="s">
        <v>21</v>
      </c>
      <c r="D206" s="16" t="s">
        <v>306</v>
      </c>
      <c r="E206" s="46" t="s">
        <v>47</v>
      </c>
      <c r="F206" s="46" t="s">
        <v>256</v>
      </c>
      <c r="G206" s="46">
        <v>2018</v>
      </c>
      <c r="H206" s="46" t="s">
        <v>258</v>
      </c>
      <c r="I206" s="46">
        <v>15.7</v>
      </c>
      <c r="J206" s="46"/>
      <c r="K206" s="46">
        <v>15.7</v>
      </c>
      <c r="L206" s="46"/>
      <c r="M206" s="46"/>
      <c r="N206" s="34"/>
      <c r="O206" s="46">
        <v>90</v>
      </c>
      <c r="P206" s="46">
        <v>316</v>
      </c>
      <c r="Q206" s="36" t="s">
        <v>437</v>
      </c>
      <c r="R206" s="36" t="s">
        <v>438</v>
      </c>
    </row>
    <row r="207" spans="1:18" ht="26.25" customHeight="1">
      <c r="A207" s="46">
        <v>59</v>
      </c>
      <c r="B207" s="38" t="s">
        <v>257</v>
      </c>
      <c r="C207" s="38" t="s">
        <v>21</v>
      </c>
      <c r="D207" s="16" t="s">
        <v>307</v>
      </c>
      <c r="E207" s="46" t="s">
        <v>47</v>
      </c>
      <c r="F207" s="46" t="s">
        <v>71</v>
      </c>
      <c r="G207" s="46">
        <v>2018</v>
      </c>
      <c r="H207" s="46" t="s">
        <v>258</v>
      </c>
      <c r="I207" s="46">
        <v>14.38</v>
      </c>
      <c r="J207" s="46"/>
      <c r="K207" s="46">
        <v>14.38</v>
      </c>
      <c r="L207" s="46"/>
      <c r="M207" s="46"/>
      <c r="N207" s="34"/>
      <c r="O207" s="46">
        <v>80</v>
      </c>
      <c r="P207" s="46">
        <v>280</v>
      </c>
      <c r="Q207" s="36" t="s">
        <v>458</v>
      </c>
      <c r="R207" s="36" t="s">
        <v>459</v>
      </c>
    </row>
    <row r="208" spans="1:18" ht="26.25" customHeight="1">
      <c r="A208" s="46">
        <v>60</v>
      </c>
      <c r="B208" s="38" t="s">
        <v>257</v>
      </c>
      <c r="C208" s="38" t="s">
        <v>21</v>
      </c>
      <c r="D208" s="16" t="s">
        <v>308</v>
      </c>
      <c r="E208" s="46" t="s">
        <v>47</v>
      </c>
      <c r="F208" s="46" t="s">
        <v>71</v>
      </c>
      <c r="G208" s="46">
        <v>2018</v>
      </c>
      <c r="H208" s="46" t="s">
        <v>258</v>
      </c>
      <c r="I208" s="46">
        <v>13.67</v>
      </c>
      <c r="J208" s="46"/>
      <c r="K208" s="46">
        <v>13.67</v>
      </c>
      <c r="L208" s="46"/>
      <c r="M208" s="46"/>
      <c r="N208" s="34"/>
      <c r="O208" s="46">
        <v>64</v>
      </c>
      <c r="P208" s="46">
        <v>225</v>
      </c>
      <c r="Q208" s="36" t="s">
        <v>450</v>
      </c>
      <c r="R208" s="36" t="s">
        <v>451</v>
      </c>
    </row>
    <row r="209" spans="1:18" ht="26.25" customHeight="1">
      <c r="A209" s="46">
        <v>61</v>
      </c>
      <c r="B209" s="38" t="s">
        <v>257</v>
      </c>
      <c r="C209" s="38" t="s">
        <v>21</v>
      </c>
      <c r="D209" s="16" t="s">
        <v>309</v>
      </c>
      <c r="E209" s="46" t="s">
        <v>47</v>
      </c>
      <c r="F209" s="46" t="s">
        <v>71</v>
      </c>
      <c r="G209" s="46">
        <v>2018</v>
      </c>
      <c r="H209" s="46" t="s">
        <v>258</v>
      </c>
      <c r="I209" s="46">
        <v>13.06</v>
      </c>
      <c r="J209" s="46"/>
      <c r="K209" s="46">
        <v>13.06</v>
      </c>
      <c r="L209" s="46"/>
      <c r="M209" s="46"/>
      <c r="N209" s="34"/>
      <c r="O209" s="46">
        <v>63</v>
      </c>
      <c r="P209" s="46">
        <v>220</v>
      </c>
      <c r="Q209" s="36" t="s">
        <v>452</v>
      </c>
      <c r="R209" s="36" t="s">
        <v>453</v>
      </c>
    </row>
    <row r="210" spans="1:18" ht="26.25" customHeight="1">
      <c r="A210" s="46">
        <v>62</v>
      </c>
      <c r="B210" s="38" t="s">
        <v>257</v>
      </c>
      <c r="C210" s="38" t="s">
        <v>21</v>
      </c>
      <c r="D210" s="16" t="s">
        <v>310</v>
      </c>
      <c r="E210" s="46" t="s">
        <v>47</v>
      </c>
      <c r="F210" s="46" t="s">
        <v>79</v>
      </c>
      <c r="G210" s="46">
        <v>2018</v>
      </c>
      <c r="H210" s="46" t="s">
        <v>258</v>
      </c>
      <c r="I210" s="46">
        <v>14.4</v>
      </c>
      <c r="J210" s="46"/>
      <c r="K210" s="46">
        <v>14.4</v>
      </c>
      <c r="L210" s="46"/>
      <c r="M210" s="46"/>
      <c r="N210" s="34"/>
      <c r="O210" s="46">
        <v>37</v>
      </c>
      <c r="P210" s="46">
        <v>132</v>
      </c>
      <c r="Q210" s="36" t="s">
        <v>440</v>
      </c>
      <c r="R210" s="36" t="s">
        <v>441</v>
      </c>
    </row>
    <row r="211" spans="1:18" ht="26.25" customHeight="1">
      <c r="A211" s="46">
        <v>63</v>
      </c>
      <c r="B211" s="38" t="s">
        <v>257</v>
      </c>
      <c r="C211" s="38" t="s">
        <v>21</v>
      </c>
      <c r="D211" s="16" t="s">
        <v>311</v>
      </c>
      <c r="E211" s="46" t="s">
        <v>47</v>
      </c>
      <c r="F211" s="46" t="s">
        <v>79</v>
      </c>
      <c r="G211" s="46">
        <v>2018</v>
      </c>
      <c r="H211" s="46" t="s">
        <v>258</v>
      </c>
      <c r="I211" s="46">
        <v>2.73</v>
      </c>
      <c r="J211" s="46"/>
      <c r="K211" s="46">
        <v>2.73</v>
      </c>
      <c r="L211" s="46"/>
      <c r="M211" s="46"/>
      <c r="N211" s="34"/>
      <c r="O211" s="46">
        <v>57</v>
      </c>
      <c r="P211" s="46">
        <v>200</v>
      </c>
      <c r="Q211" s="36" t="s">
        <v>442</v>
      </c>
      <c r="R211" s="36" t="s">
        <v>443</v>
      </c>
    </row>
    <row r="212" spans="1:18" ht="26.25" customHeight="1">
      <c r="A212" s="46">
        <v>64</v>
      </c>
      <c r="B212" s="38" t="s">
        <v>257</v>
      </c>
      <c r="C212" s="38" t="s">
        <v>21</v>
      </c>
      <c r="D212" s="16" t="s">
        <v>312</v>
      </c>
      <c r="E212" s="46" t="s">
        <v>47</v>
      </c>
      <c r="F212" s="46" t="s">
        <v>79</v>
      </c>
      <c r="G212" s="46">
        <v>2018</v>
      </c>
      <c r="H212" s="46" t="s">
        <v>258</v>
      </c>
      <c r="I212" s="46">
        <v>4.36</v>
      </c>
      <c r="J212" s="46"/>
      <c r="K212" s="46">
        <v>4.36</v>
      </c>
      <c r="L212" s="46"/>
      <c r="M212" s="46"/>
      <c r="N212" s="34"/>
      <c r="O212" s="46">
        <v>47</v>
      </c>
      <c r="P212" s="46">
        <v>164</v>
      </c>
      <c r="Q212" s="36" t="s">
        <v>454</v>
      </c>
      <c r="R212" s="36" t="s">
        <v>455</v>
      </c>
    </row>
    <row r="213" spans="1:18" ht="26.25" customHeight="1">
      <c r="A213" s="46">
        <v>65</v>
      </c>
      <c r="B213" s="38" t="s">
        <v>257</v>
      </c>
      <c r="C213" s="38" t="s">
        <v>21</v>
      </c>
      <c r="D213" s="16" t="s">
        <v>313</v>
      </c>
      <c r="E213" s="46" t="s">
        <v>33</v>
      </c>
      <c r="F213" s="46" t="s">
        <v>92</v>
      </c>
      <c r="G213" s="46">
        <v>2018</v>
      </c>
      <c r="H213" s="46" t="s">
        <v>258</v>
      </c>
      <c r="I213" s="46">
        <v>5.21</v>
      </c>
      <c r="J213" s="46"/>
      <c r="K213" s="46">
        <v>5.21</v>
      </c>
      <c r="L213" s="46"/>
      <c r="M213" s="46"/>
      <c r="N213" s="34"/>
      <c r="O213" s="46">
        <v>46</v>
      </c>
      <c r="P213" s="46">
        <v>163</v>
      </c>
      <c r="Q213" s="36" t="s">
        <v>456</v>
      </c>
      <c r="R213" s="36" t="s">
        <v>457</v>
      </c>
    </row>
    <row r="214" spans="1:18" ht="26.25" customHeight="1">
      <c r="A214" s="46">
        <v>66</v>
      </c>
      <c r="B214" s="38" t="s">
        <v>257</v>
      </c>
      <c r="C214" s="38" t="s">
        <v>21</v>
      </c>
      <c r="D214" s="16" t="s">
        <v>314</v>
      </c>
      <c r="E214" s="46" t="s">
        <v>33</v>
      </c>
      <c r="F214" s="46" t="s">
        <v>92</v>
      </c>
      <c r="G214" s="46">
        <v>2018</v>
      </c>
      <c r="H214" s="46" t="s">
        <v>258</v>
      </c>
      <c r="I214" s="46">
        <v>5.15</v>
      </c>
      <c r="J214" s="46"/>
      <c r="K214" s="46">
        <v>5.15</v>
      </c>
      <c r="L214" s="46"/>
      <c r="M214" s="46"/>
      <c r="N214" s="34"/>
      <c r="O214" s="46">
        <v>146</v>
      </c>
      <c r="P214" s="46">
        <v>512</v>
      </c>
      <c r="Q214" s="36" t="s">
        <v>444</v>
      </c>
      <c r="R214" s="36" t="s">
        <v>445</v>
      </c>
    </row>
    <row r="215" spans="1:18" ht="26.25" customHeight="1">
      <c r="A215" s="46">
        <v>67</v>
      </c>
      <c r="B215" s="38" t="s">
        <v>257</v>
      </c>
      <c r="C215" s="38" t="s">
        <v>21</v>
      </c>
      <c r="D215" s="16" t="s">
        <v>358</v>
      </c>
      <c r="E215" s="46" t="s">
        <v>33</v>
      </c>
      <c r="F215" s="46" t="s">
        <v>255</v>
      </c>
      <c r="G215" s="46">
        <v>2018</v>
      </c>
      <c r="H215" s="46" t="s">
        <v>258</v>
      </c>
      <c r="I215" s="46">
        <v>14.63</v>
      </c>
      <c r="J215" s="46"/>
      <c r="K215" s="46">
        <v>14.63</v>
      </c>
      <c r="L215" s="46"/>
      <c r="M215" s="46"/>
      <c r="N215" s="34"/>
      <c r="O215" s="46">
        <v>199</v>
      </c>
      <c r="P215" s="46">
        <v>696</v>
      </c>
      <c r="Q215" s="36" t="s">
        <v>446</v>
      </c>
      <c r="R215" s="36" t="s">
        <v>447</v>
      </c>
    </row>
    <row r="216" spans="1:18" ht="26.25" customHeight="1">
      <c r="A216" s="46">
        <v>68</v>
      </c>
      <c r="B216" s="38" t="s">
        <v>257</v>
      </c>
      <c r="C216" s="38" t="s">
        <v>21</v>
      </c>
      <c r="D216" s="16" t="s">
        <v>315</v>
      </c>
      <c r="E216" s="46" t="s">
        <v>33</v>
      </c>
      <c r="F216" s="46" t="s">
        <v>255</v>
      </c>
      <c r="G216" s="46">
        <v>2018</v>
      </c>
      <c r="H216" s="46" t="s">
        <v>258</v>
      </c>
      <c r="I216" s="46">
        <v>12.59</v>
      </c>
      <c r="J216" s="46"/>
      <c r="K216" s="46">
        <v>12.59</v>
      </c>
      <c r="L216" s="46"/>
      <c r="M216" s="46"/>
      <c r="N216" s="34"/>
      <c r="O216" s="46">
        <v>284</v>
      </c>
      <c r="P216" s="46">
        <v>996</v>
      </c>
      <c r="Q216" s="36" t="s">
        <v>448</v>
      </c>
      <c r="R216" s="36" t="s">
        <v>449</v>
      </c>
    </row>
    <row r="217" spans="1:18" ht="26.25" customHeight="1">
      <c r="A217" s="87" t="s">
        <v>760</v>
      </c>
      <c r="B217" s="38"/>
      <c r="C217" s="38"/>
      <c r="D217" s="16"/>
      <c r="E217" s="46"/>
      <c r="F217" s="46"/>
      <c r="G217" s="46"/>
      <c r="H217" s="46"/>
      <c r="I217" s="6">
        <v>3.68</v>
      </c>
      <c r="J217" s="6"/>
      <c r="K217" s="6">
        <v>3.68</v>
      </c>
      <c r="L217" s="6"/>
      <c r="M217" s="6"/>
      <c r="N217" s="89"/>
      <c r="O217" s="6"/>
      <c r="P217" s="6">
        <v>368</v>
      </c>
      <c r="Q217" s="36"/>
      <c r="R217" s="36"/>
    </row>
    <row r="218" spans="1:18" ht="26.25" customHeight="1">
      <c r="A218" s="59">
        <v>1</v>
      </c>
      <c r="B218" s="59" t="s">
        <v>699</v>
      </c>
      <c r="C218" s="75" t="s">
        <v>616</v>
      </c>
      <c r="D218" s="76" t="s">
        <v>694</v>
      </c>
      <c r="E218" s="75" t="s">
        <v>552</v>
      </c>
      <c r="F218" s="77" t="s">
        <v>695</v>
      </c>
      <c r="G218" s="77">
        <v>2018</v>
      </c>
      <c r="H218" s="77" t="s">
        <v>696</v>
      </c>
      <c r="I218" s="59">
        <v>3.68</v>
      </c>
      <c r="J218" s="59"/>
      <c r="K218" s="59">
        <v>3.68</v>
      </c>
      <c r="L218" s="59"/>
      <c r="M218" s="59"/>
      <c r="N218" s="75"/>
      <c r="O218" s="59"/>
      <c r="P218" s="59">
        <v>368</v>
      </c>
      <c r="Q218" s="68" t="s">
        <v>698</v>
      </c>
      <c r="R218" s="68" t="s">
        <v>697</v>
      </c>
    </row>
    <row r="219" spans="1:18" ht="24" customHeight="1">
      <c r="A219" s="87" t="s">
        <v>741</v>
      </c>
      <c r="B219" s="23" t="s">
        <v>12</v>
      </c>
      <c r="C219" s="23" t="s">
        <v>21</v>
      </c>
      <c r="D219" s="23"/>
      <c r="E219" s="23" t="s">
        <v>171</v>
      </c>
      <c r="F219" s="48" t="s">
        <v>23</v>
      </c>
      <c r="G219" s="48">
        <v>2018</v>
      </c>
      <c r="H219" s="23"/>
      <c r="I219" s="48">
        <v>4843.31</v>
      </c>
      <c r="J219" s="48"/>
      <c r="K219" s="48">
        <v>4843.31</v>
      </c>
      <c r="L219" s="48"/>
      <c r="M219" s="48"/>
      <c r="N219" s="48"/>
      <c r="O219" s="48">
        <v>11012</v>
      </c>
      <c r="P219" s="48">
        <v>14255</v>
      </c>
      <c r="Q219" s="48"/>
      <c r="R219" s="46"/>
    </row>
    <row r="220" spans="1:18" ht="26.25" customHeight="1">
      <c r="A220" s="46" t="s">
        <v>20</v>
      </c>
      <c r="B220" s="38" t="s">
        <v>206</v>
      </c>
      <c r="C220" s="38" t="s">
        <v>21</v>
      </c>
      <c r="D220" s="38" t="s">
        <v>207</v>
      </c>
      <c r="E220" s="46" t="s">
        <v>43</v>
      </c>
      <c r="F220" s="46" t="s">
        <v>23</v>
      </c>
      <c r="G220" s="46">
        <v>2018</v>
      </c>
      <c r="H220" s="46" t="s">
        <v>199</v>
      </c>
      <c r="I220" s="46">
        <v>217.27</v>
      </c>
      <c r="J220" s="46"/>
      <c r="K220" s="46">
        <v>217.27</v>
      </c>
      <c r="L220" s="46"/>
      <c r="M220" s="46"/>
      <c r="N220" s="46"/>
      <c r="O220" s="46">
        <v>451</v>
      </c>
      <c r="P220" s="46">
        <v>716</v>
      </c>
      <c r="Q220" s="46" t="s">
        <v>417</v>
      </c>
      <c r="R220" s="36" t="s">
        <v>418</v>
      </c>
    </row>
    <row r="221" spans="1:18" ht="26.25" customHeight="1">
      <c r="A221" s="46" t="s">
        <v>24</v>
      </c>
      <c r="B221" s="38" t="s">
        <v>206</v>
      </c>
      <c r="C221" s="38" t="s">
        <v>21</v>
      </c>
      <c r="D221" s="38" t="s">
        <v>207</v>
      </c>
      <c r="E221" s="46" t="s">
        <v>22</v>
      </c>
      <c r="F221" s="46" t="s">
        <v>23</v>
      </c>
      <c r="G221" s="46">
        <v>2018</v>
      </c>
      <c r="H221" s="46" t="s">
        <v>199</v>
      </c>
      <c r="I221" s="46">
        <v>197.6</v>
      </c>
      <c r="J221" s="46"/>
      <c r="K221" s="46">
        <v>197.6</v>
      </c>
      <c r="L221" s="46"/>
      <c r="M221" s="46"/>
      <c r="N221" s="46"/>
      <c r="O221" s="46">
        <v>568</v>
      </c>
      <c r="P221" s="46">
        <v>739</v>
      </c>
      <c r="Q221" s="46" t="s">
        <v>417</v>
      </c>
      <c r="R221" s="36" t="s">
        <v>418</v>
      </c>
    </row>
    <row r="222" spans="1:18" ht="26.25" customHeight="1">
      <c r="A222" s="46" t="s">
        <v>26</v>
      </c>
      <c r="B222" s="38" t="s">
        <v>206</v>
      </c>
      <c r="C222" s="38" t="s">
        <v>21</v>
      </c>
      <c r="D222" s="38" t="s">
        <v>207</v>
      </c>
      <c r="E222" s="46" t="s">
        <v>49</v>
      </c>
      <c r="F222" s="46" t="s">
        <v>23</v>
      </c>
      <c r="G222" s="46">
        <v>2018</v>
      </c>
      <c r="H222" s="46" t="s">
        <v>199</v>
      </c>
      <c r="I222" s="46">
        <v>186.53</v>
      </c>
      <c r="J222" s="46"/>
      <c r="K222" s="46">
        <v>186.53</v>
      </c>
      <c r="L222" s="46"/>
      <c r="M222" s="46"/>
      <c r="N222" s="46"/>
      <c r="O222" s="46">
        <v>532</v>
      </c>
      <c r="P222" s="46">
        <v>655</v>
      </c>
      <c r="Q222" s="46" t="s">
        <v>417</v>
      </c>
      <c r="R222" s="36" t="s">
        <v>418</v>
      </c>
    </row>
    <row r="223" spans="1:18" ht="26.25" customHeight="1">
      <c r="A223" s="46" t="s">
        <v>28</v>
      </c>
      <c r="B223" s="38" t="s">
        <v>206</v>
      </c>
      <c r="C223" s="38" t="s">
        <v>21</v>
      </c>
      <c r="D223" s="38" t="s">
        <v>207</v>
      </c>
      <c r="E223" s="46" t="s">
        <v>25</v>
      </c>
      <c r="F223" s="46" t="s">
        <v>23</v>
      </c>
      <c r="G223" s="46">
        <v>2018</v>
      </c>
      <c r="H223" s="46" t="s">
        <v>199</v>
      </c>
      <c r="I223" s="46">
        <v>212.96</v>
      </c>
      <c r="J223" s="46"/>
      <c r="K223" s="46">
        <v>212.96</v>
      </c>
      <c r="L223" s="46"/>
      <c r="M223" s="46"/>
      <c r="N223" s="46"/>
      <c r="O223" s="46">
        <v>610</v>
      </c>
      <c r="P223" s="46">
        <v>847</v>
      </c>
      <c r="Q223" s="46" t="s">
        <v>417</v>
      </c>
      <c r="R223" s="36" t="s">
        <v>418</v>
      </c>
    </row>
    <row r="224" spans="1:18" ht="26.25" customHeight="1">
      <c r="A224" s="46" t="s">
        <v>30</v>
      </c>
      <c r="B224" s="38" t="s">
        <v>206</v>
      </c>
      <c r="C224" s="38" t="s">
        <v>21</v>
      </c>
      <c r="D224" s="38" t="s">
        <v>207</v>
      </c>
      <c r="E224" s="46" t="s">
        <v>47</v>
      </c>
      <c r="F224" s="46" t="s">
        <v>23</v>
      </c>
      <c r="G224" s="46">
        <v>2018</v>
      </c>
      <c r="H224" s="46" t="s">
        <v>199</v>
      </c>
      <c r="I224" s="46">
        <v>179.02</v>
      </c>
      <c r="J224" s="46"/>
      <c r="K224" s="46">
        <v>179.02</v>
      </c>
      <c r="L224" s="46"/>
      <c r="M224" s="46"/>
      <c r="N224" s="46"/>
      <c r="O224" s="46">
        <v>401</v>
      </c>
      <c r="P224" s="46">
        <v>564</v>
      </c>
      <c r="Q224" s="46" t="s">
        <v>417</v>
      </c>
      <c r="R224" s="36" t="s">
        <v>418</v>
      </c>
    </row>
    <row r="225" spans="1:18" ht="26.25" customHeight="1">
      <c r="A225" s="46" t="s">
        <v>32</v>
      </c>
      <c r="B225" s="38" t="s">
        <v>206</v>
      </c>
      <c r="C225" s="38" t="s">
        <v>21</v>
      </c>
      <c r="D225" s="38" t="s">
        <v>207</v>
      </c>
      <c r="E225" s="46" t="s">
        <v>29</v>
      </c>
      <c r="F225" s="46" t="s">
        <v>23</v>
      </c>
      <c r="G225" s="46">
        <v>2018</v>
      </c>
      <c r="H225" s="46" t="s">
        <v>199</v>
      </c>
      <c r="I225" s="46">
        <v>96.26</v>
      </c>
      <c r="J225" s="46"/>
      <c r="K225" s="46">
        <v>96.26</v>
      </c>
      <c r="L225" s="46"/>
      <c r="M225" s="46"/>
      <c r="N225" s="46"/>
      <c r="O225" s="46">
        <v>267</v>
      </c>
      <c r="P225" s="46">
        <v>362</v>
      </c>
      <c r="Q225" s="46" t="s">
        <v>417</v>
      </c>
      <c r="R225" s="36" t="s">
        <v>418</v>
      </c>
    </row>
    <row r="226" spans="1:18" ht="26.25" customHeight="1">
      <c r="A226" s="46" t="s">
        <v>34</v>
      </c>
      <c r="B226" s="38" t="s">
        <v>206</v>
      </c>
      <c r="C226" s="38" t="s">
        <v>21</v>
      </c>
      <c r="D226" s="38" t="s">
        <v>207</v>
      </c>
      <c r="E226" s="46" t="s">
        <v>27</v>
      </c>
      <c r="F226" s="46" t="s">
        <v>23</v>
      </c>
      <c r="G226" s="46">
        <v>2018</v>
      </c>
      <c r="H226" s="46" t="s">
        <v>199</v>
      </c>
      <c r="I226" s="46">
        <v>226.81</v>
      </c>
      <c r="J226" s="46"/>
      <c r="K226" s="46">
        <v>226.81</v>
      </c>
      <c r="L226" s="46"/>
      <c r="M226" s="46"/>
      <c r="N226" s="46"/>
      <c r="O226" s="46">
        <v>517</v>
      </c>
      <c r="P226" s="46">
        <v>747</v>
      </c>
      <c r="Q226" s="46" t="s">
        <v>417</v>
      </c>
      <c r="R226" s="36" t="s">
        <v>418</v>
      </c>
    </row>
    <row r="227" spans="1:18" ht="26.25" customHeight="1">
      <c r="A227" s="46" t="s">
        <v>36</v>
      </c>
      <c r="B227" s="38" t="s">
        <v>206</v>
      </c>
      <c r="C227" s="38" t="s">
        <v>21</v>
      </c>
      <c r="D227" s="38" t="s">
        <v>207</v>
      </c>
      <c r="E227" s="46" t="s">
        <v>31</v>
      </c>
      <c r="F227" s="46" t="s">
        <v>23</v>
      </c>
      <c r="G227" s="46">
        <v>2018</v>
      </c>
      <c r="H227" s="46" t="s">
        <v>199</v>
      </c>
      <c r="I227" s="46">
        <v>375.72</v>
      </c>
      <c r="J227" s="46"/>
      <c r="K227" s="46">
        <v>375.72</v>
      </c>
      <c r="L227" s="46"/>
      <c r="M227" s="46"/>
      <c r="N227" s="46"/>
      <c r="O227" s="46">
        <v>995</v>
      </c>
      <c r="P227" s="46">
        <v>1432</v>
      </c>
      <c r="Q227" s="46" t="s">
        <v>417</v>
      </c>
      <c r="R227" s="36" t="s">
        <v>418</v>
      </c>
    </row>
    <row r="228" spans="1:18" ht="26.25" customHeight="1">
      <c r="A228" s="46" t="s">
        <v>38</v>
      </c>
      <c r="B228" s="38" t="s">
        <v>206</v>
      </c>
      <c r="C228" s="38" t="s">
        <v>21</v>
      </c>
      <c r="D228" s="38" t="s">
        <v>207</v>
      </c>
      <c r="E228" s="46" t="s">
        <v>45</v>
      </c>
      <c r="F228" s="46" t="s">
        <v>23</v>
      </c>
      <c r="G228" s="46">
        <v>2018</v>
      </c>
      <c r="H228" s="46" t="s">
        <v>199</v>
      </c>
      <c r="I228" s="46">
        <v>343.49</v>
      </c>
      <c r="J228" s="46"/>
      <c r="K228" s="46">
        <v>343.49</v>
      </c>
      <c r="L228" s="46"/>
      <c r="M228" s="46"/>
      <c r="N228" s="46"/>
      <c r="O228" s="46">
        <v>834</v>
      </c>
      <c r="P228" s="46">
        <v>1058</v>
      </c>
      <c r="Q228" s="46" t="s">
        <v>417</v>
      </c>
      <c r="R228" s="36" t="s">
        <v>418</v>
      </c>
    </row>
    <row r="229" spans="1:18" ht="26.25" customHeight="1">
      <c r="A229" s="46" t="s">
        <v>40</v>
      </c>
      <c r="B229" s="38" t="s">
        <v>206</v>
      </c>
      <c r="C229" s="38" t="s">
        <v>21</v>
      </c>
      <c r="D229" s="38" t="s">
        <v>207</v>
      </c>
      <c r="E229" s="46" t="s">
        <v>41</v>
      </c>
      <c r="F229" s="46" t="s">
        <v>23</v>
      </c>
      <c r="G229" s="46">
        <v>2018</v>
      </c>
      <c r="H229" s="46" t="s">
        <v>199</v>
      </c>
      <c r="I229" s="46">
        <v>350.71</v>
      </c>
      <c r="J229" s="46"/>
      <c r="K229" s="46">
        <v>350.71</v>
      </c>
      <c r="L229" s="46"/>
      <c r="M229" s="46"/>
      <c r="N229" s="46"/>
      <c r="O229" s="46">
        <v>982</v>
      </c>
      <c r="P229" s="46">
        <v>1287</v>
      </c>
      <c r="Q229" s="46" t="s">
        <v>417</v>
      </c>
      <c r="R229" s="36" t="s">
        <v>418</v>
      </c>
    </row>
    <row r="230" spans="1:18" ht="26.25" customHeight="1">
      <c r="A230" s="46" t="s">
        <v>42</v>
      </c>
      <c r="B230" s="38" t="s">
        <v>206</v>
      </c>
      <c r="C230" s="38" t="s">
        <v>21</v>
      </c>
      <c r="D230" s="38" t="s">
        <v>207</v>
      </c>
      <c r="E230" s="46" t="s">
        <v>35</v>
      </c>
      <c r="F230" s="46" t="s">
        <v>23</v>
      </c>
      <c r="G230" s="46">
        <v>2018</v>
      </c>
      <c r="H230" s="46" t="s">
        <v>199</v>
      </c>
      <c r="I230" s="46">
        <v>210.34</v>
      </c>
      <c r="J230" s="46"/>
      <c r="K230" s="46">
        <v>210.34</v>
      </c>
      <c r="L230" s="46"/>
      <c r="M230" s="46"/>
      <c r="N230" s="46"/>
      <c r="O230" s="46">
        <v>578</v>
      </c>
      <c r="P230" s="46">
        <v>794</v>
      </c>
      <c r="Q230" s="46" t="s">
        <v>417</v>
      </c>
      <c r="R230" s="36" t="s">
        <v>418</v>
      </c>
    </row>
    <row r="231" spans="1:18" ht="26.25" customHeight="1">
      <c r="A231" s="46" t="s">
        <v>44</v>
      </c>
      <c r="B231" s="38" t="s">
        <v>206</v>
      </c>
      <c r="C231" s="38" t="s">
        <v>21</v>
      </c>
      <c r="D231" s="38" t="s">
        <v>207</v>
      </c>
      <c r="E231" s="46" t="s">
        <v>33</v>
      </c>
      <c r="F231" s="46" t="s">
        <v>23</v>
      </c>
      <c r="G231" s="46">
        <v>2018</v>
      </c>
      <c r="H231" s="46" t="s">
        <v>199</v>
      </c>
      <c r="I231" s="46">
        <v>231.26</v>
      </c>
      <c r="J231" s="46"/>
      <c r="K231" s="46">
        <v>231.26</v>
      </c>
      <c r="L231" s="46"/>
      <c r="M231" s="46"/>
      <c r="N231" s="46"/>
      <c r="O231" s="46">
        <v>540</v>
      </c>
      <c r="P231" s="46">
        <v>769</v>
      </c>
      <c r="Q231" s="46" t="s">
        <v>417</v>
      </c>
      <c r="R231" s="36" t="s">
        <v>418</v>
      </c>
    </row>
    <row r="232" spans="1:18" ht="26.25" customHeight="1">
      <c r="A232" s="46" t="s">
        <v>46</v>
      </c>
      <c r="B232" s="38" t="s">
        <v>206</v>
      </c>
      <c r="C232" s="38" t="s">
        <v>21</v>
      </c>
      <c r="D232" s="38" t="s">
        <v>207</v>
      </c>
      <c r="E232" s="46" t="s">
        <v>37</v>
      </c>
      <c r="F232" s="46" t="s">
        <v>23</v>
      </c>
      <c r="G232" s="46">
        <v>2018</v>
      </c>
      <c r="H232" s="46" t="s">
        <v>199</v>
      </c>
      <c r="I232" s="46">
        <v>313.45</v>
      </c>
      <c r="J232" s="46"/>
      <c r="K232" s="46">
        <v>313.45</v>
      </c>
      <c r="L232" s="46"/>
      <c r="M232" s="46"/>
      <c r="N232" s="46"/>
      <c r="O232" s="46">
        <v>932</v>
      </c>
      <c r="P232" s="46">
        <v>1222</v>
      </c>
      <c r="Q232" s="46" t="s">
        <v>417</v>
      </c>
      <c r="R232" s="36" t="s">
        <v>418</v>
      </c>
    </row>
    <row r="233" spans="1:18" ht="26.25" customHeight="1">
      <c r="A233" s="46" t="s">
        <v>48</v>
      </c>
      <c r="B233" s="38" t="s">
        <v>206</v>
      </c>
      <c r="C233" s="38" t="s">
        <v>21</v>
      </c>
      <c r="D233" s="38" t="s">
        <v>207</v>
      </c>
      <c r="E233" s="46" t="s">
        <v>39</v>
      </c>
      <c r="F233" s="46" t="s">
        <v>23</v>
      </c>
      <c r="G233" s="46">
        <v>2018</v>
      </c>
      <c r="H233" s="46" t="s">
        <v>199</v>
      </c>
      <c r="I233" s="46">
        <v>272.59</v>
      </c>
      <c r="J233" s="46"/>
      <c r="K233" s="46">
        <v>272.59</v>
      </c>
      <c r="L233" s="46"/>
      <c r="M233" s="46"/>
      <c r="N233" s="46"/>
      <c r="O233" s="46">
        <v>746</v>
      </c>
      <c r="P233" s="46">
        <v>1004</v>
      </c>
      <c r="Q233" s="46" t="s">
        <v>417</v>
      </c>
      <c r="R233" s="36" t="s">
        <v>418</v>
      </c>
    </row>
    <row r="234" spans="1:18" ht="26.25" customHeight="1">
      <c r="A234" s="46" t="s">
        <v>50</v>
      </c>
      <c r="B234" s="37" t="s">
        <v>419</v>
      </c>
      <c r="C234" s="38" t="s">
        <v>21</v>
      </c>
      <c r="D234" s="38" t="s">
        <v>209</v>
      </c>
      <c r="E234" s="46" t="s">
        <v>33</v>
      </c>
      <c r="F234" s="46" t="s">
        <v>23</v>
      </c>
      <c r="G234" s="46">
        <v>2018</v>
      </c>
      <c r="H234" s="46" t="s">
        <v>199</v>
      </c>
      <c r="I234" s="46">
        <v>56.8</v>
      </c>
      <c r="J234" s="46"/>
      <c r="K234" s="46">
        <v>56.8</v>
      </c>
      <c r="L234" s="46"/>
      <c r="M234" s="46"/>
      <c r="N234" s="46"/>
      <c r="O234" s="46">
        <v>88</v>
      </c>
      <c r="P234" s="46">
        <v>88</v>
      </c>
      <c r="Q234" s="46" t="s">
        <v>415</v>
      </c>
      <c r="R234" s="36" t="s">
        <v>416</v>
      </c>
    </row>
    <row r="235" spans="1:18" ht="26.25" customHeight="1">
      <c r="A235" s="46" t="s">
        <v>51</v>
      </c>
      <c r="B235" s="38" t="s">
        <v>208</v>
      </c>
      <c r="C235" s="38" t="s">
        <v>21</v>
      </c>
      <c r="D235" s="38" t="s">
        <v>209</v>
      </c>
      <c r="E235" s="46" t="s">
        <v>35</v>
      </c>
      <c r="F235" s="46" t="s">
        <v>23</v>
      </c>
      <c r="G235" s="46">
        <v>2018</v>
      </c>
      <c r="H235" s="46" t="s">
        <v>199</v>
      </c>
      <c r="I235" s="46">
        <v>101.5</v>
      </c>
      <c r="J235" s="46"/>
      <c r="K235" s="46">
        <v>101.5</v>
      </c>
      <c r="L235" s="46"/>
      <c r="M235" s="46"/>
      <c r="N235" s="46"/>
      <c r="O235" s="46">
        <v>140</v>
      </c>
      <c r="P235" s="46">
        <v>140</v>
      </c>
      <c r="Q235" s="46" t="s">
        <v>415</v>
      </c>
      <c r="R235" s="36" t="s">
        <v>416</v>
      </c>
    </row>
    <row r="236" spans="1:18" ht="26.25" customHeight="1">
      <c r="A236" s="46" t="s">
        <v>52</v>
      </c>
      <c r="B236" s="38" t="s">
        <v>208</v>
      </c>
      <c r="C236" s="38" t="s">
        <v>21</v>
      </c>
      <c r="D236" s="38" t="s">
        <v>209</v>
      </c>
      <c r="E236" s="46" t="s">
        <v>41</v>
      </c>
      <c r="F236" s="46" t="s">
        <v>23</v>
      </c>
      <c r="G236" s="46">
        <v>2018</v>
      </c>
      <c r="H236" s="46" t="s">
        <v>199</v>
      </c>
      <c r="I236" s="46">
        <v>168.2</v>
      </c>
      <c r="J236" s="46"/>
      <c r="K236" s="46">
        <v>168.2</v>
      </c>
      <c r="L236" s="46"/>
      <c r="M236" s="46"/>
      <c r="N236" s="46"/>
      <c r="O236" s="46">
        <v>194</v>
      </c>
      <c r="P236" s="46">
        <v>194</v>
      </c>
      <c r="Q236" s="46" t="s">
        <v>415</v>
      </c>
      <c r="R236" s="36" t="s">
        <v>416</v>
      </c>
    </row>
    <row r="237" spans="1:18" ht="26.25" customHeight="1">
      <c r="A237" s="46" t="s">
        <v>53</v>
      </c>
      <c r="B237" s="38" t="s">
        <v>208</v>
      </c>
      <c r="C237" s="38" t="s">
        <v>21</v>
      </c>
      <c r="D237" s="38" t="s">
        <v>209</v>
      </c>
      <c r="E237" s="46" t="s">
        <v>27</v>
      </c>
      <c r="F237" s="46" t="s">
        <v>23</v>
      </c>
      <c r="G237" s="46">
        <v>2018</v>
      </c>
      <c r="H237" s="46" t="s">
        <v>199</v>
      </c>
      <c r="I237" s="46">
        <v>80.7</v>
      </c>
      <c r="J237" s="46"/>
      <c r="K237" s="46">
        <v>80.7</v>
      </c>
      <c r="L237" s="46"/>
      <c r="M237" s="46"/>
      <c r="N237" s="46"/>
      <c r="O237" s="46">
        <v>133</v>
      </c>
      <c r="P237" s="46">
        <v>133</v>
      </c>
      <c r="Q237" s="46" t="s">
        <v>415</v>
      </c>
      <c r="R237" s="36" t="s">
        <v>416</v>
      </c>
    </row>
    <row r="238" spans="1:18" ht="26.25" customHeight="1">
      <c r="A238" s="46" t="s">
        <v>54</v>
      </c>
      <c r="B238" s="38" t="s">
        <v>208</v>
      </c>
      <c r="C238" s="38" t="s">
        <v>21</v>
      </c>
      <c r="D238" s="38" t="s">
        <v>209</v>
      </c>
      <c r="E238" s="46" t="s">
        <v>29</v>
      </c>
      <c r="F238" s="46" t="s">
        <v>23</v>
      </c>
      <c r="G238" s="46">
        <v>2018</v>
      </c>
      <c r="H238" s="46" t="s">
        <v>199</v>
      </c>
      <c r="I238" s="46">
        <v>47.8</v>
      </c>
      <c r="J238" s="46"/>
      <c r="K238" s="46">
        <v>47.8</v>
      </c>
      <c r="L238" s="46"/>
      <c r="M238" s="46"/>
      <c r="N238" s="46"/>
      <c r="O238" s="46">
        <v>72</v>
      </c>
      <c r="P238" s="46">
        <v>72</v>
      </c>
      <c r="Q238" s="46" t="s">
        <v>415</v>
      </c>
      <c r="R238" s="36" t="s">
        <v>416</v>
      </c>
    </row>
    <row r="239" spans="1:18" ht="26.25" customHeight="1">
      <c r="A239" s="46" t="s">
        <v>55</v>
      </c>
      <c r="B239" s="38" t="s">
        <v>208</v>
      </c>
      <c r="C239" s="38" t="s">
        <v>21</v>
      </c>
      <c r="D239" s="38" t="s">
        <v>209</v>
      </c>
      <c r="E239" s="46" t="s">
        <v>47</v>
      </c>
      <c r="F239" s="46" t="s">
        <v>23</v>
      </c>
      <c r="G239" s="46">
        <v>2018</v>
      </c>
      <c r="H239" s="46" t="s">
        <v>199</v>
      </c>
      <c r="I239" s="46">
        <v>58.9</v>
      </c>
      <c r="J239" s="46"/>
      <c r="K239" s="46">
        <v>58.9</v>
      </c>
      <c r="L239" s="46"/>
      <c r="M239" s="46"/>
      <c r="N239" s="46"/>
      <c r="O239" s="46">
        <v>78</v>
      </c>
      <c r="P239" s="46">
        <v>78</v>
      </c>
      <c r="Q239" s="46" t="s">
        <v>415</v>
      </c>
      <c r="R239" s="36" t="s">
        <v>416</v>
      </c>
    </row>
    <row r="240" spans="1:18" ht="26.25" customHeight="1">
      <c r="A240" s="46" t="s">
        <v>56</v>
      </c>
      <c r="B240" s="38" t="s">
        <v>208</v>
      </c>
      <c r="C240" s="38" t="s">
        <v>21</v>
      </c>
      <c r="D240" s="38" t="s">
        <v>209</v>
      </c>
      <c r="E240" s="46" t="s">
        <v>25</v>
      </c>
      <c r="F240" s="46" t="s">
        <v>23</v>
      </c>
      <c r="G240" s="46">
        <v>2018</v>
      </c>
      <c r="H240" s="46" t="s">
        <v>199</v>
      </c>
      <c r="I240" s="46">
        <v>99</v>
      </c>
      <c r="J240" s="46"/>
      <c r="K240" s="46">
        <v>99</v>
      </c>
      <c r="L240" s="46"/>
      <c r="M240" s="46"/>
      <c r="N240" s="46"/>
      <c r="O240" s="46">
        <v>148</v>
      </c>
      <c r="P240" s="46">
        <v>148</v>
      </c>
      <c r="Q240" s="46" t="s">
        <v>415</v>
      </c>
      <c r="R240" s="36" t="s">
        <v>416</v>
      </c>
    </row>
    <row r="241" spans="1:18" ht="26.25" customHeight="1">
      <c r="A241" s="46" t="s">
        <v>57</v>
      </c>
      <c r="B241" s="38" t="s">
        <v>208</v>
      </c>
      <c r="C241" s="38" t="s">
        <v>21</v>
      </c>
      <c r="D241" s="38" t="s">
        <v>209</v>
      </c>
      <c r="E241" s="46" t="s">
        <v>43</v>
      </c>
      <c r="F241" s="46" t="s">
        <v>23</v>
      </c>
      <c r="G241" s="46">
        <v>2018</v>
      </c>
      <c r="H241" s="46" t="s">
        <v>199</v>
      </c>
      <c r="I241" s="46">
        <v>74</v>
      </c>
      <c r="J241" s="46"/>
      <c r="K241" s="46">
        <v>74</v>
      </c>
      <c r="L241" s="46"/>
      <c r="M241" s="46"/>
      <c r="N241" s="46"/>
      <c r="O241" s="46">
        <v>111</v>
      </c>
      <c r="P241" s="46">
        <v>111</v>
      </c>
      <c r="Q241" s="46" t="s">
        <v>415</v>
      </c>
      <c r="R241" s="36" t="s">
        <v>416</v>
      </c>
    </row>
    <row r="242" spans="1:18" ht="26.25" customHeight="1">
      <c r="A242" s="46" t="s">
        <v>58</v>
      </c>
      <c r="B242" s="38" t="s">
        <v>208</v>
      </c>
      <c r="C242" s="38" t="s">
        <v>21</v>
      </c>
      <c r="D242" s="38" t="s">
        <v>209</v>
      </c>
      <c r="E242" s="46" t="s">
        <v>22</v>
      </c>
      <c r="F242" s="46" t="s">
        <v>23</v>
      </c>
      <c r="G242" s="46">
        <v>2018</v>
      </c>
      <c r="H242" s="46" t="s">
        <v>199</v>
      </c>
      <c r="I242" s="46">
        <v>87.1</v>
      </c>
      <c r="J242" s="46"/>
      <c r="K242" s="46">
        <v>87.1</v>
      </c>
      <c r="L242" s="46"/>
      <c r="M242" s="46"/>
      <c r="N242" s="46"/>
      <c r="O242" s="46">
        <v>127</v>
      </c>
      <c r="P242" s="46">
        <v>127</v>
      </c>
      <c r="Q242" s="46" t="s">
        <v>415</v>
      </c>
      <c r="R242" s="36" t="s">
        <v>416</v>
      </c>
    </row>
    <row r="243" spans="1:18" ht="26.25" customHeight="1">
      <c r="A243" s="46" t="s">
        <v>59</v>
      </c>
      <c r="B243" s="38" t="s">
        <v>208</v>
      </c>
      <c r="C243" s="38" t="s">
        <v>21</v>
      </c>
      <c r="D243" s="38" t="s">
        <v>209</v>
      </c>
      <c r="E243" s="46" t="s">
        <v>49</v>
      </c>
      <c r="F243" s="46" t="s">
        <v>23</v>
      </c>
      <c r="G243" s="46">
        <v>2018</v>
      </c>
      <c r="H243" s="46" t="s">
        <v>199</v>
      </c>
      <c r="I243" s="46">
        <v>86.5</v>
      </c>
      <c r="J243" s="46"/>
      <c r="K243" s="46">
        <v>86.5</v>
      </c>
      <c r="L243" s="46"/>
      <c r="M243" s="46"/>
      <c r="N243" s="46"/>
      <c r="O243" s="46">
        <v>131</v>
      </c>
      <c r="P243" s="46">
        <v>131</v>
      </c>
      <c r="Q243" s="46" t="s">
        <v>415</v>
      </c>
      <c r="R243" s="36" t="s">
        <v>416</v>
      </c>
    </row>
    <row r="244" spans="1:18" ht="26.25" customHeight="1">
      <c r="A244" s="46" t="s">
        <v>60</v>
      </c>
      <c r="B244" s="38" t="s">
        <v>208</v>
      </c>
      <c r="C244" s="38" t="s">
        <v>21</v>
      </c>
      <c r="D244" s="38" t="s">
        <v>209</v>
      </c>
      <c r="E244" s="46" t="s">
        <v>45</v>
      </c>
      <c r="F244" s="46" t="s">
        <v>23</v>
      </c>
      <c r="G244" s="46">
        <v>2018</v>
      </c>
      <c r="H244" s="46" t="s">
        <v>199</v>
      </c>
      <c r="I244" s="46">
        <v>132.2</v>
      </c>
      <c r="J244" s="46"/>
      <c r="K244" s="46">
        <v>132.2</v>
      </c>
      <c r="L244" s="46"/>
      <c r="M244" s="46"/>
      <c r="N244" s="46"/>
      <c r="O244" s="46">
        <v>194</v>
      </c>
      <c r="P244" s="46">
        <v>194</v>
      </c>
      <c r="Q244" s="46" t="s">
        <v>415</v>
      </c>
      <c r="R244" s="36" t="s">
        <v>416</v>
      </c>
    </row>
    <row r="245" spans="1:18" ht="26.25" customHeight="1">
      <c r="A245" s="46" t="s">
        <v>61</v>
      </c>
      <c r="B245" s="38" t="s">
        <v>208</v>
      </c>
      <c r="C245" s="38" t="s">
        <v>21</v>
      </c>
      <c r="D245" s="38" t="s">
        <v>209</v>
      </c>
      <c r="E245" s="46" t="s">
        <v>31</v>
      </c>
      <c r="F245" s="46" t="s">
        <v>23</v>
      </c>
      <c r="G245" s="46">
        <v>2018</v>
      </c>
      <c r="H245" s="46" t="s">
        <v>199</v>
      </c>
      <c r="I245" s="46">
        <v>142.9</v>
      </c>
      <c r="J245" s="46"/>
      <c r="K245" s="46">
        <v>142.9</v>
      </c>
      <c r="L245" s="46"/>
      <c r="M245" s="46"/>
      <c r="N245" s="46"/>
      <c r="O245" s="46">
        <v>212</v>
      </c>
      <c r="P245" s="46">
        <v>212</v>
      </c>
      <c r="Q245" s="46" t="s">
        <v>415</v>
      </c>
      <c r="R245" s="36" t="s">
        <v>416</v>
      </c>
    </row>
    <row r="246" spans="1:18" ht="26.25" customHeight="1">
      <c r="A246" s="46" t="s">
        <v>62</v>
      </c>
      <c r="B246" s="38" t="s">
        <v>208</v>
      </c>
      <c r="C246" s="38" t="s">
        <v>21</v>
      </c>
      <c r="D246" s="38" t="s">
        <v>209</v>
      </c>
      <c r="E246" s="46" t="s">
        <v>39</v>
      </c>
      <c r="F246" s="46" t="s">
        <v>23</v>
      </c>
      <c r="G246" s="46">
        <v>2018</v>
      </c>
      <c r="H246" s="46" t="s">
        <v>199</v>
      </c>
      <c r="I246" s="46">
        <v>92</v>
      </c>
      <c r="J246" s="46"/>
      <c r="K246" s="46">
        <v>92</v>
      </c>
      <c r="L246" s="46"/>
      <c r="M246" s="46"/>
      <c r="N246" s="46"/>
      <c r="O246" s="46">
        <v>131</v>
      </c>
      <c r="P246" s="46">
        <v>131</v>
      </c>
      <c r="Q246" s="46" t="s">
        <v>415</v>
      </c>
      <c r="R246" s="36" t="s">
        <v>416</v>
      </c>
    </row>
    <row r="247" spans="1:18" ht="26.25" customHeight="1">
      <c r="A247" s="46" t="s">
        <v>63</v>
      </c>
      <c r="B247" s="38" t="s">
        <v>208</v>
      </c>
      <c r="C247" s="38" t="s">
        <v>21</v>
      </c>
      <c r="D247" s="38" t="s">
        <v>209</v>
      </c>
      <c r="E247" s="46" t="s">
        <v>37</v>
      </c>
      <c r="F247" s="46" t="s">
        <v>23</v>
      </c>
      <c r="G247" s="46">
        <v>2018</v>
      </c>
      <c r="H247" s="46" t="s">
        <v>199</v>
      </c>
      <c r="I247" s="46">
        <v>201.7</v>
      </c>
      <c r="J247" s="46"/>
      <c r="K247" s="46">
        <v>201.7</v>
      </c>
      <c r="L247" s="46"/>
      <c r="M247" s="46"/>
      <c r="N247" s="46"/>
      <c r="O247" s="46">
        <v>300</v>
      </c>
      <c r="P247" s="46">
        <v>300</v>
      </c>
      <c r="Q247" s="46" t="s">
        <v>415</v>
      </c>
      <c r="R247" s="36" t="s">
        <v>416</v>
      </c>
    </row>
    <row r="248" spans="1:18" ht="31.5" customHeight="1">
      <c r="A248" s="87" t="s">
        <v>743</v>
      </c>
      <c r="B248" s="23" t="s">
        <v>12</v>
      </c>
      <c r="C248" s="23"/>
      <c r="D248" s="23"/>
      <c r="E248" s="23"/>
      <c r="F248" s="23"/>
      <c r="G248" s="48"/>
      <c r="H248" s="23"/>
      <c r="I248" s="48">
        <v>842.7</v>
      </c>
      <c r="J248" s="48">
        <v>649</v>
      </c>
      <c r="K248" s="48">
        <v>150</v>
      </c>
      <c r="L248" s="48"/>
      <c r="M248" s="48">
        <v>43.7</v>
      </c>
      <c r="N248" s="48"/>
      <c r="O248" s="48">
        <v>7995</v>
      </c>
      <c r="P248" s="48">
        <v>27373</v>
      </c>
      <c r="Q248" s="48"/>
      <c r="R248" s="48"/>
    </row>
    <row r="249" spans="1:18" ht="36" customHeight="1">
      <c r="A249" s="46" t="s">
        <v>20</v>
      </c>
      <c r="B249" s="38" t="s">
        <v>210</v>
      </c>
      <c r="C249" s="38" t="s">
        <v>21</v>
      </c>
      <c r="D249" s="31" t="s">
        <v>359</v>
      </c>
      <c r="E249" s="46" t="s">
        <v>37</v>
      </c>
      <c r="F249" s="46" t="s">
        <v>211</v>
      </c>
      <c r="G249" s="46">
        <v>2018</v>
      </c>
      <c r="H249" s="46" t="s">
        <v>65</v>
      </c>
      <c r="I249" s="46">
        <v>85</v>
      </c>
      <c r="J249" s="46">
        <v>85</v>
      </c>
      <c r="K249" s="46"/>
      <c r="L249" s="46"/>
      <c r="M249" s="46"/>
      <c r="N249" s="34"/>
      <c r="O249" s="46">
        <v>50</v>
      </c>
      <c r="P249" s="46">
        <v>153</v>
      </c>
      <c r="Q249" s="36" t="s">
        <v>422</v>
      </c>
      <c r="R249" s="62" t="s">
        <v>647</v>
      </c>
    </row>
    <row r="250" spans="1:18" ht="36" customHeight="1">
      <c r="A250" s="46" t="s">
        <v>24</v>
      </c>
      <c r="B250" s="38" t="s">
        <v>210</v>
      </c>
      <c r="C250" s="38" t="s">
        <v>21</v>
      </c>
      <c r="D250" s="31" t="s">
        <v>360</v>
      </c>
      <c r="E250" s="46" t="s">
        <v>29</v>
      </c>
      <c r="F250" s="46" t="s">
        <v>70</v>
      </c>
      <c r="G250" s="46">
        <v>2018</v>
      </c>
      <c r="H250" s="46" t="s">
        <v>65</v>
      </c>
      <c r="I250" s="46">
        <v>45</v>
      </c>
      <c r="J250" s="46">
        <v>45</v>
      </c>
      <c r="K250" s="46"/>
      <c r="L250" s="46"/>
      <c r="M250" s="46"/>
      <c r="N250" s="34"/>
      <c r="O250" s="46">
        <v>31</v>
      </c>
      <c r="P250" s="46">
        <v>128</v>
      </c>
      <c r="Q250" s="36" t="s">
        <v>422</v>
      </c>
      <c r="R250" s="62" t="s">
        <v>647</v>
      </c>
    </row>
    <row r="251" spans="1:18" ht="36" customHeight="1">
      <c r="A251" s="46" t="s">
        <v>26</v>
      </c>
      <c r="B251" s="38" t="s">
        <v>212</v>
      </c>
      <c r="C251" s="38" t="s">
        <v>21</v>
      </c>
      <c r="D251" s="31" t="s">
        <v>361</v>
      </c>
      <c r="E251" s="46" t="s">
        <v>25</v>
      </c>
      <c r="F251" s="46" t="s">
        <v>213</v>
      </c>
      <c r="G251" s="46">
        <v>2018</v>
      </c>
      <c r="H251" s="46" t="s">
        <v>65</v>
      </c>
      <c r="I251" s="46">
        <v>43</v>
      </c>
      <c r="J251" s="46">
        <v>43</v>
      </c>
      <c r="K251" s="46"/>
      <c r="L251" s="46"/>
      <c r="M251" s="46"/>
      <c r="N251" s="34"/>
      <c r="O251" s="46">
        <v>217</v>
      </c>
      <c r="P251" s="46">
        <v>673</v>
      </c>
      <c r="Q251" s="36" t="s">
        <v>422</v>
      </c>
      <c r="R251" s="62" t="s">
        <v>647</v>
      </c>
    </row>
    <row r="252" spans="1:18" ht="36" customHeight="1">
      <c r="A252" s="46" t="s">
        <v>28</v>
      </c>
      <c r="B252" s="38" t="s">
        <v>214</v>
      </c>
      <c r="C252" s="38" t="s">
        <v>21</v>
      </c>
      <c r="D252" s="31" t="s">
        <v>362</v>
      </c>
      <c r="E252" s="46" t="s">
        <v>27</v>
      </c>
      <c r="F252" s="46" t="s">
        <v>215</v>
      </c>
      <c r="G252" s="46">
        <v>2018</v>
      </c>
      <c r="H252" s="46" t="s">
        <v>65</v>
      </c>
      <c r="I252" s="46">
        <v>40</v>
      </c>
      <c r="J252" s="46">
        <v>40</v>
      </c>
      <c r="K252" s="46"/>
      <c r="L252" s="46"/>
      <c r="M252" s="46"/>
      <c r="N252" s="34"/>
      <c r="O252" s="46">
        <v>245</v>
      </c>
      <c r="P252" s="46">
        <v>725</v>
      </c>
      <c r="Q252" s="36" t="s">
        <v>422</v>
      </c>
      <c r="R252" s="62" t="s">
        <v>647</v>
      </c>
    </row>
    <row r="253" spans="1:18" ht="36" customHeight="1">
      <c r="A253" s="46" t="s">
        <v>30</v>
      </c>
      <c r="B253" s="38" t="s">
        <v>216</v>
      </c>
      <c r="C253" s="38" t="s">
        <v>21</v>
      </c>
      <c r="D253" s="31" t="s">
        <v>363</v>
      </c>
      <c r="E253" s="46" t="s">
        <v>41</v>
      </c>
      <c r="F253" s="46" t="s">
        <v>123</v>
      </c>
      <c r="G253" s="46">
        <v>2018</v>
      </c>
      <c r="H253" s="46" t="s">
        <v>65</v>
      </c>
      <c r="I253" s="46">
        <v>30</v>
      </c>
      <c r="J253" s="46">
        <v>30</v>
      </c>
      <c r="K253" s="46"/>
      <c r="L253" s="46"/>
      <c r="M253" s="46"/>
      <c r="N253" s="34"/>
      <c r="O253" s="46">
        <v>300</v>
      </c>
      <c r="P253" s="46">
        <v>1100</v>
      </c>
      <c r="Q253" s="36" t="s">
        <v>420</v>
      </c>
      <c r="R253" s="62" t="s">
        <v>647</v>
      </c>
    </row>
    <row r="254" spans="1:18" ht="36" customHeight="1">
      <c r="A254" s="46" t="s">
        <v>32</v>
      </c>
      <c r="B254" s="38" t="s">
        <v>217</v>
      </c>
      <c r="C254" s="38" t="s">
        <v>21</v>
      </c>
      <c r="D254" s="31" t="s">
        <v>218</v>
      </c>
      <c r="E254" s="46" t="s">
        <v>45</v>
      </c>
      <c r="F254" s="46" t="s">
        <v>131</v>
      </c>
      <c r="G254" s="46">
        <v>2018</v>
      </c>
      <c r="H254" s="46" t="s">
        <v>65</v>
      </c>
      <c r="I254" s="46">
        <v>45</v>
      </c>
      <c r="J254" s="46">
        <v>45</v>
      </c>
      <c r="K254" s="46"/>
      <c r="L254" s="46"/>
      <c r="M254" s="46"/>
      <c r="N254" s="34"/>
      <c r="O254" s="46">
        <v>375</v>
      </c>
      <c r="P254" s="46">
        <v>1265</v>
      </c>
      <c r="Q254" s="36" t="s">
        <v>420</v>
      </c>
      <c r="R254" s="62" t="s">
        <v>647</v>
      </c>
    </row>
    <row r="255" spans="1:18" ht="36" customHeight="1">
      <c r="A255" s="46" t="s">
        <v>34</v>
      </c>
      <c r="B255" s="1" t="s">
        <v>750</v>
      </c>
      <c r="C255" s="38" t="s">
        <v>21</v>
      </c>
      <c r="D255" s="31" t="s">
        <v>220</v>
      </c>
      <c r="E255" s="46" t="s">
        <v>37</v>
      </c>
      <c r="F255" s="46" t="s">
        <v>221</v>
      </c>
      <c r="G255" s="46">
        <v>2018</v>
      </c>
      <c r="H255" s="46" t="s">
        <v>65</v>
      </c>
      <c r="I255" s="46">
        <v>24</v>
      </c>
      <c r="J255" s="46">
        <v>24</v>
      </c>
      <c r="K255" s="46"/>
      <c r="L255" s="46"/>
      <c r="M255" s="46"/>
      <c r="N255" s="34"/>
      <c r="O255" s="46">
        <v>310</v>
      </c>
      <c r="P255" s="46">
        <v>1100</v>
      </c>
      <c r="Q255" s="36" t="s">
        <v>422</v>
      </c>
      <c r="R255" s="62" t="s">
        <v>647</v>
      </c>
    </row>
    <row r="256" spans="1:18" ht="36" customHeight="1">
      <c r="A256" s="46" t="s">
        <v>36</v>
      </c>
      <c r="B256" s="38" t="s">
        <v>222</v>
      </c>
      <c r="C256" s="38" t="s">
        <v>21</v>
      </c>
      <c r="D256" s="31" t="s">
        <v>366</v>
      </c>
      <c r="E256" s="46" t="s">
        <v>41</v>
      </c>
      <c r="F256" s="46" t="s">
        <v>223</v>
      </c>
      <c r="G256" s="46">
        <v>2018</v>
      </c>
      <c r="H256" s="46" t="s">
        <v>65</v>
      </c>
      <c r="I256" s="46">
        <v>33</v>
      </c>
      <c r="J256" s="46">
        <v>33</v>
      </c>
      <c r="K256" s="46"/>
      <c r="L256" s="46"/>
      <c r="M256" s="46"/>
      <c r="N256" s="34"/>
      <c r="O256" s="46">
        <v>517</v>
      </c>
      <c r="P256" s="46">
        <v>1680</v>
      </c>
      <c r="Q256" s="36" t="s">
        <v>420</v>
      </c>
      <c r="R256" s="62" t="s">
        <v>647</v>
      </c>
    </row>
    <row r="257" spans="1:18" ht="36" customHeight="1">
      <c r="A257" s="46" t="s">
        <v>38</v>
      </c>
      <c r="B257" s="38" t="s">
        <v>224</v>
      </c>
      <c r="C257" s="38" t="s">
        <v>21</v>
      </c>
      <c r="D257" s="31" t="s">
        <v>225</v>
      </c>
      <c r="E257" s="46" t="s">
        <v>49</v>
      </c>
      <c r="F257" s="46" t="s">
        <v>226</v>
      </c>
      <c r="G257" s="46" t="s">
        <v>421</v>
      </c>
      <c r="H257" s="46" t="s">
        <v>65</v>
      </c>
      <c r="I257" s="46">
        <v>12</v>
      </c>
      <c r="J257" s="46">
        <v>12</v>
      </c>
      <c r="K257" s="46"/>
      <c r="L257" s="46"/>
      <c r="M257" s="46"/>
      <c r="N257" s="34"/>
      <c r="O257" s="46">
        <v>38</v>
      </c>
      <c r="P257" s="46">
        <v>187</v>
      </c>
      <c r="Q257" s="36" t="s">
        <v>420</v>
      </c>
      <c r="R257" s="62" t="s">
        <v>647</v>
      </c>
    </row>
    <row r="258" spans="1:18" ht="36" customHeight="1">
      <c r="A258" s="46" t="s">
        <v>40</v>
      </c>
      <c r="B258" s="1" t="s">
        <v>749</v>
      </c>
      <c r="C258" s="38" t="s">
        <v>21</v>
      </c>
      <c r="D258" s="31" t="s">
        <v>367</v>
      </c>
      <c r="E258" s="46" t="s">
        <v>45</v>
      </c>
      <c r="F258" s="46" t="s">
        <v>64</v>
      </c>
      <c r="G258" s="46">
        <v>2018</v>
      </c>
      <c r="H258" s="46" t="s">
        <v>65</v>
      </c>
      <c r="I258" s="46">
        <v>20</v>
      </c>
      <c r="J258" s="46">
        <v>20</v>
      </c>
      <c r="K258" s="46"/>
      <c r="L258" s="46"/>
      <c r="M258" s="46"/>
      <c r="N258" s="34"/>
      <c r="O258" s="46">
        <v>292</v>
      </c>
      <c r="P258" s="46">
        <v>978</v>
      </c>
      <c r="Q258" s="36" t="s">
        <v>420</v>
      </c>
      <c r="R258" s="62" t="s">
        <v>647</v>
      </c>
    </row>
    <row r="259" spans="1:18" ht="36" customHeight="1">
      <c r="A259" s="46" t="s">
        <v>42</v>
      </c>
      <c r="B259" s="38" t="s">
        <v>227</v>
      </c>
      <c r="C259" s="38" t="s">
        <v>21</v>
      </c>
      <c r="D259" s="20" t="s">
        <v>368</v>
      </c>
      <c r="E259" s="46" t="s">
        <v>31</v>
      </c>
      <c r="F259" s="46" t="s">
        <v>67</v>
      </c>
      <c r="G259" s="46">
        <v>2018</v>
      </c>
      <c r="H259" s="46" t="s">
        <v>65</v>
      </c>
      <c r="I259" s="46">
        <v>40</v>
      </c>
      <c r="J259" s="46">
        <v>40</v>
      </c>
      <c r="K259" s="46"/>
      <c r="L259" s="46"/>
      <c r="M259" s="46"/>
      <c r="N259" s="34"/>
      <c r="O259" s="46">
        <v>445</v>
      </c>
      <c r="P259" s="46">
        <v>1505</v>
      </c>
      <c r="Q259" s="36" t="s">
        <v>420</v>
      </c>
      <c r="R259" s="62" t="s">
        <v>646</v>
      </c>
    </row>
    <row r="260" spans="1:18" ht="36" customHeight="1">
      <c r="A260" s="46" t="s">
        <v>44</v>
      </c>
      <c r="B260" s="38" t="s">
        <v>228</v>
      </c>
      <c r="C260" s="38" t="s">
        <v>21</v>
      </c>
      <c r="D260" s="19" t="s">
        <v>229</v>
      </c>
      <c r="E260" s="38" t="s">
        <v>37</v>
      </c>
      <c r="F260" s="36" t="s">
        <v>583</v>
      </c>
      <c r="G260" s="46">
        <v>2018</v>
      </c>
      <c r="H260" s="46" t="s">
        <v>230</v>
      </c>
      <c r="I260" s="46">
        <v>12</v>
      </c>
      <c r="J260" s="46">
        <v>12</v>
      </c>
      <c r="K260" s="46"/>
      <c r="L260" s="46"/>
      <c r="M260" s="46"/>
      <c r="N260" s="34"/>
      <c r="O260" s="46">
        <v>1056</v>
      </c>
      <c r="P260" s="46">
        <v>3870</v>
      </c>
      <c r="Q260" s="36" t="s">
        <v>420</v>
      </c>
      <c r="R260" s="62" t="s">
        <v>645</v>
      </c>
    </row>
    <row r="261" spans="1:18" ht="36" customHeight="1">
      <c r="A261" s="46" t="s">
        <v>46</v>
      </c>
      <c r="B261" s="38" t="s">
        <v>231</v>
      </c>
      <c r="C261" s="38" t="s">
        <v>21</v>
      </c>
      <c r="D261" s="19" t="s">
        <v>369</v>
      </c>
      <c r="E261" s="38" t="s">
        <v>37</v>
      </c>
      <c r="F261" s="36" t="s">
        <v>584</v>
      </c>
      <c r="G261" s="46">
        <v>2018</v>
      </c>
      <c r="H261" s="46" t="s">
        <v>230</v>
      </c>
      <c r="I261" s="46">
        <v>9</v>
      </c>
      <c r="J261" s="46">
        <v>9</v>
      </c>
      <c r="K261" s="46"/>
      <c r="L261" s="46"/>
      <c r="M261" s="46"/>
      <c r="N261" s="34"/>
      <c r="O261" s="46">
        <v>870</v>
      </c>
      <c r="P261" s="46">
        <v>2674</v>
      </c>
      <c r="Q261" s="36" t="s">
        <v>420</v>
      </c>
      <c r="R261" s="62" t="s">
        <v>644</v>
      </c>
    </row>
    <row r="262" spans="1:18" ht="36" customHeight="1">
      <c r="A262" s="46" t="s">
        <v>48</v>
      </c>
      <c r="B262" s="67" t="s">
        <v>641</v>
      </c>
      <c r="C262" s="38" t="s">
        <v>21</v>
      </c>
      <c r="D262" s="37" t="s">
        <v>585</v>
      </c>
      <c r="E262" s="46" t="s">
        <v>47</v>
      </c>
      <c r="F262" s="46" t="s">
        <v>79</v>
      </c>
      <c r="G262" s="46">
        <v>2018</v>
      </c>
      <c r="H262" s="38" t="s">
        <v>233</v>
      </c>
      <c r="I262" s="46">
        <v>24</v>
      </c>
      <c r="J262" s="46"/>
      <c r="K262" s="46">
        <v>24</v>
      </c>
      <c r="L262" s="46"/>
      <c r="M262" s="46"/>
      <c r="N262" s="34"/>
      <c r="O262" s="46">
        <v>35</v>
      </c>
      <c r="P262" s="46">
        <v>240</v>
      </c>
      <c r="Q262" s="62" t="s">
        <v>642</v>
      </c>
      <c r="R262" s="69" t="s">
        <v>643</v>
      </c>
    </row>
    <row r="263" spans="1:18" ht="36" customHeight="1">
      <c r="A263" s="46" t="s">
        <v>50</v>
      </c>
      <c r="B263" s="67" t="s">
        <v>641</v>
      </c>
      <c r="C263" s="38" t="s">
        <v>21</v>
      </c>
      <c r="D263" s="37" t="s">
        <v>586</v>
      </c>
      <c r="E263" s="46" t="s">
        <v>47</v>
      </c>
      <c r="F263" s="46" t="s">
        <v>79</v>
      </c>
      <c r="G263" s="46">
        <v>2018</v>
      </c>
      <c r="H263" s="38" t="s">
        <v>233</v>
      </c>
      <c r="I263" s="46">
        <v>22</v>
      </c>
      <c r="J263" s="46"/>
      <c r="K263" s="46">
        <v>22</v>
      </c>
      <c r="L263" s="46"/>
      <c r="M263" s="46"/>
      <c r="N263" s="34"/>
      <c r="O263" s="46">
        <v>18</v>
      </c>
      <c r="P263" s="46">
        <v>102</v>
      </c>
      <c r="Q263" s="36" t="s">
        <v>420</v>
      </c>
      <c r="R263" s="69" t="s">
        <v>643</v>
      </c>
    </row>
    <row r="264" spans="1:18" ht="36" customHeight="1">
      <c r="A264" s="46" t="s">
        <v>51</v>
      </c>
      <c r="B264" s="67" t="s">
        <v>641</v>
      </c>
      <c r="C264" s="38" t="s">
        <v>21</v>
      </c>
      <c r="D264" s="37" t="s">
        <v>587</v>
      </c>
      <c r="E264" s="46" t="s">
        <v>39</v>
      </c>
      <c r="F264" s="46" t="s">
        <v>234</v>
      </c>
      <c r="G264" s="46">
        <v>2018</v>
      </c>
      <c r="H264" s="38" t="s">
        <v>233</v>
      </c>
      <c r="I264" s="46">
        <v>54</v>
      </c>
      <c r="J264" s="46"/>
      <c r="K264" s="46">
        <v>54</v>
      </c>
      <c r="L264" s="46"/>
      <c r="M264" s="46"/>
      <c r="N264" s="34"/>
      <c r="O264" s="46">
        <v>45</v>
      </c>
      <c r="P264" s="46">
        <v>158</v>
      </c>
      <c r="Q264" s="36" t="s">
        <v>420</v>
      </c>
      <c r="R264" s="69" t="s">
        <v>643</v>
      </c>
    </row>
    <row r="265" spans="1:18" ht="36" customHeight="1">
      <c r="A265" s="46" t="s">
        <v>52</v>
      </c>
      <c r="B265" s="67" t="s">
        <v>641</v>
      </c>
      <c r="C265" s="38" t="s">
        <v>21</v>
      </c>
      <c r="D265" s="37" t="s">
        <v>588</v>
      </c>
      <c r="E265" s="46" t="s">
        <v>29</v>
      </c>
      <c r="F265" s="46" t="s">
        <v>235</v>
      </c>
      <c r="G265" s="46">
        <v>2018</v>
      </c>
      <c r="H265" s="38" t="s">
        <v>233</v>
      </c>
      <c r="I265" s="46">
        <v>50</v>
      </c>
      <c r="J265" s="46"/>
      <c r="K265" s="46">
        <v>50</v>
      </c>
      <c r="L265" s="46"/>
      <c r="M265" s="46"/>
      <c r="N265" s="34"/>
      <c r="O265" s="46">
        <v>86</v>
      </c>
      <c r="P265" s="46">
        <v>249</v>
      </c>
      <c r="Q265" s="36" t="s">
        <v>420</v>
      </c>
      <c r="R265" s="69" t="s">
        <v>643</v>
      </c>
    </row>
    <row r="266" spans="1:18" ht="36" customHeight="1">
      <c r="A266" s="46" t="s">
        <v>53</v>
      </c>
      <c r="B266" s="38" t="s">
        <v>236</v>
      </c>
      <c r="C266" s="38" t="s">
        <v>21</v>
      </c>
      <c r="D266" s="37" t="s">
        <v>589</v>
      </c>
      <c r="E266" s="46" t="s">
        <v>27</v>
      </c>
      <c r="F266" s="46" t="s">
        <v>237</v>
      </c>
      <c r="G266" s="46">
        <v>2018</v>
      </c>
      <c r="H266" s="38" t="s">
        <v>238</v>
      </c>
      <c r="I266" s="46">
        <v>50</v>
      </c>
      <c r="J266" s="46">
        <v>50</v>
      </c>
      <c r="K266" s="46"/>
      <c r="L266" s="46"/>
      <c r="M266" s="46"/>
      <c r="N266" s="34"/>
      <c r="O266" s="46">
        <v>117</v>
      </c>
      <c r="P266" s="46">
        <v>316</v>
      </c>
      <c r="Q266" s="36" t="s">
        <v>422</v>
      </c>
      <c r="R266" s="36" t="s">
        <v>423</v>
      </c>
    </row>
    <row r="267" spans="1:18" ht="36" customHeight="1">
      <c r="A267" s="46" t="s">
        <v>54</v>
      </c>
      <c r="B267" s="38" t="s">
        <v>216</v>
      </c>
      <c r="C267" s="38" t="s">
        <v>21</v>
      </c>
      <c r="D267" s="15" t="s">
        <v>316</v>
      </c>
      <c r="E267" s="46" t="s">
        <v>39</v>
      </c>
      <c r="F267" s="46" t="s">
        <v>111</v>
      </c>
      <c r="G267" s="46">
        <v>2018</v>
      </c>
      <c r="H267" s="46" t="s">
        <v>258</v>
      </c>
      <c r="I267" s="46">
        <v>60</v>
      </c>
      <c r="J267" s="46">
        <v>60</v>
      </c>
      <c r="K267" s="46"/>
      <c r="L267" s="46"/>
      <c r="M267" s="46"/>
      <c r="N267" s="34"/>
      <c r="O267" s="46">
        <v>695</v>
      </c>
      <c r="P267" s="46">
        <v>2860</v>
      </c>
      <c r="Q267" s="36" t="s">
        <v>460</v>
      </c>
      <c r="R267" s="36" t="s">
        <v>461</v>
      </c>
    </row>
    <row r="268" spans="1:18" ht="36" customHeight="1">
      <c r="A268" s="46" t="s">
        <v>55</v>
      </c>
      <c r="B268" s="38" t="s">
        <v>216</v>
      </c>
      <c r="C268" s="38" t="s">
        <v>21</v>
      </c>
      <c r="D268" s="58" t="s">
        <v>462</v>
      </c>
      <c r="E268" s="46" t="s">
        <v>22</v>
      </c>
      <c r="F268" s="46" t="s">
        <v>77</v>
      </c>
      <c r="G268" s="46">
        <v>2018</v>
      </c>
      <c r="H268" s="46" t="s">
        <v>258</v>
      </c>
      <c r="I268" s="46">
        <v>15</v>
      </c>
      <c r="J268" s="46">
        <v>15</v>
      </c>
      <c r="K268" s="46"/>
      <c r="L268" s="46"/>
      <c r="M268" s="46"/>
      <c r="N268" s="34"/>
      <c r="O268" s="46">
        <v>540</v>
      </c>
      <c r="P268" s="46">
        <v>1740</v>
      </c>
      <c r="Q268" s="36" t="s">
        <v>463</v>
      </c>
      <c r="R268" s="36" t="s">
        <v>464</v>
      </c>
    </row>
    <row r="269" spans="1:18" ht="36" customHeight="1">
      <c r="A269" s="46" t="s">
        <v>56</v>
      </c>
      <c r="B269" s="38" t="s">
        <v>216</v>
      </c>
      <c r="C269" s="38" t="s">
        <v>21</v>
      </c>
      <c r="D269" s="58" t="s">
        <v>317</v>
      </c>
      <c r="E269" s="46" t="s">
        <v>39</v>
      </c>
      <c r="F269" s="46" t="s">
        <v>116</v>
      </c>
      <c r="G269" s="46">
        <v>2018</v>
      </c>
      <c r="H269" s="46" t="s">
        <v>258</v>
      </c>
      <c r="I269" s="46">
        <v>13</v>
      </c>
      <c r="J269" s="46">
        <v>13</v>
      </c>
      <c r="K269" s="46"/>
      <c r="L269" s="46"/>
      <c r="M269" s="46"/>
      <c r="N269" s="34"/>
      <c r="O269" s="46">
        <v>550</v>
      </c>
      <c r="P269" s="46">
        <v>1610</v>
      </c>
      <c r="Q269" s="36" t="s">
        <v>465</v>
      </c>
      <c r="R269" s="36" t="s">
        <v>466</v>
      </c>
    </row>
    <row r="270" spans="1:18" ht="36" customHeight="1">
      <c r="A270" s="46" t="s">
        <v>57</v>
      </c>
      <c r="B270" s="38" t="s">
        <v>318</v>
      </c>
      <c r="C270" s="38" t="s">
        <v>21</v>
      </c>
      <c r="D270" s="14" t="s">
        <v>467</v>
      </c>
      <c r="E270" s="46" t="s">
        <v>31</v>
      </c>
      <c r="F270" s="46" t="s">
        <v>98</v>
      </c>
      <c r="G270" s="46">
        <v>2018</v>
      </c>
      <c r="H270" s="46" t="s">
        <v>258</v>
      </c>
      <c r="I270" s="46">
        <v>10</v>
      </c>
      <c r="J270" s="46">
        <v>10</v>
      </c>
      <c r="K270" s="46"/>
      <c r="L270" s="46"/>
      <c r="M270" s="46"/>
      <c r="N270" s="34"/>
      <c r="O270" s="46">
        <v>563</v>
      </c>
      <c r="P270" s="46">
        <v>2170</v>
      </c>
      <c r="Q270" s="36" t="s">
        <v>468</v>
      </c>
      <c r="R270" s="36" t="s">
        <v>469</v>
      </c>
    </row>
    <row r="271" spans="1:18" ht="36" customHeight="1">
      <c r="A271" s="46" t="s">
        <v>58</v>
      </c>
      <c r="B271" s="38" t="s">
        <v>319</v>
      </c>
      <c r="C271" s="38" t="s">
        <v>21</v>
      </c>
      <c r="D271" s="13" t="s">
        <v>320</v>
      </c>
      <c r="E271" s="46" t="s">
        <v>41</v>
      </c>
      <c r="F271" s="46" t="s">
        <v>120</v>
      </c>
      <c r="G271" s="46">
        <v>2018</v>
      </c>
      <c r="H271" s="46" t="s">
        <v>258</v>
      </c>
      <c r="I271" s="46">
        <v>63</v>
      </c>
      <c r="J271" s="46">
        <v>63</v>
      </c>
      <c r="K271" s="46"/>
      <c r="L271" s="46"/>
      <c r="M271" s="46"/>
      <c r="N271" s="34"/>
      <c r="O271" s="46">
        <v>330</v>
      </c>
      <c r="P271" s="46">
        <v>1070</v>
      </c>
      <c r="Q271" s="36" t="s">
        <v>470</v>
      </c>
      <c r="R271" s="36" t="s">
        <v>471</v>
      </c>
    </row>
    <row r="272" spans="1:18" ht="36" customHeight="1">
      <c r="A272" s="46" t="s">
        <v>59</v>
      </c>
      <c r="B272" s="38" t="s">
        <v>330</v>
      </c>
      <c r="C272" s="38" t="s">
        <v>21</v>
      </c>
      <c r="D272" s="37" t="s">
        <v>609</v>
      </c>
      <c r="E272" s="46" t="s">
        <v>47</v>
      </c>
      <c r="F272" s="46" t="s">
        <v>610</v>
      </c>
      <c r="G272" s="36" t="s">
        <v>611</v>
      </c>
      <c r="H272" s="38" t="s">
        <v>147</v>
      </c>
      <c r="I272" s="46">
        <v>43.7</v>
      </c>
      <c r="J272" s="46"/>
      <c r="K272" s="46"/>
      <c r="L272" s="46"/>
      <c r="M272" s="46">
        <v>43.7</v>
      </c>
      <c r="N272" s="34"/>
      <c r="O272" s="34">
        <v>270</v>
      </c>
      <c r="P272" s="34">
        <v>820</v>
      </c>
      <c r="Q272" s="36" t="s">
        <v>612</v>
      </c>
      <c r="R272" s="36" t="s">
        <v>613</v>
      </c>
    </row>
    <row r="273" spans="1:18" ht="28.5" customHeight="1">
      <c r="A273" s="87" t="s">
        <v>745</v>
      </c>
      <c r="B273" s="38"/>
      <c r="C273" s="38"/>
      <c r="D273" s="37"/>
      <c r="E273" s="46"/>
      <c r="F273" s="46"/>
      <c r="G273" s="46"/>
      <c r="H273" s="38"/>
      <c r="I273" s="6">
        <v>377.938</v>
      </c>
      <c r="J273" s="6">
        <v>63</v>
      </c>
      <c r="K273" s="6"/>
      <c r="L273" s="6"/>
      <c r="M273" s="6">
        <v>314.938</v>
      </c>
      <c r="N273" s="94"/>
      <c r="O273" s="6">
        <v>29155</v>
      </c>
      <c r="P273" s="6">
        <v>92888</v>
      </c>
      <c r="Q273" s="36"/>
      <c r="R273" s="36"/>
    </row>
    <row r="274" spans="1:18" ht="46.5" customHeight="1">
      <c r="A274" s="46">
        <v>1</v>
      </c>
      <c r="B274" s="1" t="s">
        <v>748</v>
      </c>
      <c r="C274" s="38" t="s">
        <v>21</v>
      </c>
      <c r="D274" s="31" t="s">
        <v>364</v>
      </c>
      <c r="E274" s="46" t="s">
        <v>49</v>
      </c>
      <c r="F274" s="46" t="s">
        <v>219</v>
      </c>
      <c r="G274" s="46">
        <v>2018</v>
      </c>
      <c r="H274" s="46" t="s">
        <v>65</v>
      </c>
      <c r="I274" s="46">
        <v>45</v>
      </c>
      <c r="J274" s="46">
        <v>45</v>
      </c>
      <c r="K274" s="46"/>
      <c r="L274" s="46"/>
      <c r="M274" s="46"/>
      <c r="N274" s="34"/>
      <c r="O274" s="46">
        <v>637</v>
      </c>
      <c r="P274" s="46">
        <v>2230</v>
      </c>
      <c r="Q274" s="36" t="s">
        <v>422</v>
      </c>
      <c r="R274" s="62" t="s">
        <v>647</v>
      </c>
    </row>
    <row r="275" spans="1:18" ht="46.5" customHeight="1">
      <c r="A275" s="46">
        <v>2</v>
      </c>
      <c r="B275" s="1" t="s">
        <v>747</v>
      </c>
      <c r="C275" s="38" t="s">
        <v>21</v>
      </c>
      <c r="D275" s="31" t="s">
        <v>365</v>
      </c>
      <c r="E275" s="46" t="s">
        <v>39</v>
      </c>
      <c r="F275" s="46" t="s">
        <v>113</v>
      </c>
      <c r="G275" s="46">
        <v>2018</v>
      </c>
      <c r="H275" s="46" t="s">
        <v>65</v>
      </c>
      <c r="I275" s="46">
        <v>18</v>
      </c>
      <c r="J275" s="46">
        <v>18</v>
      </c>
      <c r="K275" s="46"/>
      <c r="L275" s="46"/>
      <c r="M275" s="46"/>
      <c r="N275" s="34"/>
      <c r="O275" s="46">
        <v>238</v>
      </c>
      <c r="P275" s="46">
        <v>798</v>
      </c>
      <c r="Q275" s="36" t="s">
        <v>422</v>
      </c>
      <c r="R275" s="62" t="s">
        <v>647</v>
      </c>
    </row>
    <row r="276" spans="1:18" ht="39" customHeight="1">
      <c r="A276" s="46">
        <v>3</v>
      </c>
      <c r="B276" s="38" t="s">
        <v>322</v>
      </c>
      <c r="C276" s="38" t="s">
        <v>21</v>
      </c>
      <c r="D276" s="38" t="s">
        <v>323</v>
      </c>
      <c r="E276" s="46" t="s">
        <v>22</v>
      </c>
      <c r="F276" s="46" t="s">
        <v>77</v>
      </c>
      <c r="G276" s="46">
        <v>2018</v>
      </c>
      <c r="H276" s="46" t="s">
        <v>72</v>
      </c>
      <c r="I276" s="46">
        <v>1.47</v>
      </c>
      <c r="J276" s="46"/>
      <c r="K276" s="46"/>
      <c r="L276" s="46"/>
      <c r="M276" s="46">
        <v>1.47</v>
      </c>
      <c r="N276" s="34"/>
      <c r="O276" s="46">
        <v>540</v>
      </c>
      <c r="P276" s="46">
        <v>1680</v>
      </c>
      <c r="Q276" s="36" t="s">
        <v>605</v>
      </c>
      <c r="R276" s="36" t="s">
        <v>606</v>
      </c>
    </row>
    <row r="277" spans="1:18" ht="39" customHeight="1">
      <c r="A277" s="46">
        <v>4</v>
      </c>
      <c r="B277" s="38" t="s">
        <v>324</v>
      </c>
      <c r="C277" s="38" t="s">
        <v>21</v>
      </c>
      <c r="D277" s="38" t="s">
        <v>325</v>
      </c>
      <c r="E277" s="46" t="s">
        <v>43</v>
      </c>
      <c r="F277" s="46" t="s">
        <v>74</v>
      </c>
      <c r="G277" s="46">
        <v>2018</v>
      </c>
      <c r="H277" s="46" t="s">
        <v>72</v>
      </c>
      <c r="I277" s="46">
        <v>12</v>
      </c>
      <c r="J277" s="46"/>
      <c r="K277" s="46"/>
      <c r="L277" s="46"/>
      <c r="M277" s="46">
        <v>12</v>
      </c>
      <c r="N277" s="34"/>
      <c r="O277" s="46">
        <v>122</v>
      </c>
      <c r="P277" s="46">
        <v>259</v>
      </c>
      <c r="Q277" s="36" t="s">
        <v>429</v>
      </c>
      <c r="R277" s="36" t="s">
        <v>430</v>
      </c>
    </row>
    <row r="278" spans="1:18" ht="34.5" customHeight="1">
      <c r="A278" s="46">
        <v>5</v>
      </c>
      <c r="B278" s="38" t="s">
        <v>323</v>
      </c>
      <c r="C278" s="38" t="s">
        <v>21</v>
      </c>
      <c r="D278" s="38" t="s">
        <v>326</v>
      </c>
      <c r="E278" s="46" t="s">
        <v>25</v>
      </c>
      <c r="F278" s="46" t="s">
        <v>134</v>
      </c>
      <c r="G278" s="46">
        <v>2018</v>
      </c>
      <c r="H278" s="46" t="s">
        <v>72</v>
      </c>
      <c r="I278" s="46">
        <v>8</v>
      </c>
      <c r="J278" s="46"/>
      <c r="K278" s="46"/>
      <c r="L278" s="46"/>
      <c r="M278" s="46">
        <v>8</v>
      </c>
      <c r="N278" s="34"/>
      <c r="O278" s="46">
        <v>822</v>
      </c>
      <c r="P278" s="46">
        <v>2385</v>
      </c>
      <c r="Q278" s="36" t="s">
        <v>607</v>
      </c>
      <c r="R278" s="36" t="s">
        <v>608</v>
      </c>
    </row>
    <row r="279" spans="1:18" ht="46.5" customHeight="1">
      <c r="A279" s="46">
        <v>6</v>
      </c>
      <c r="B279" s="38" t="s">
        <v>327</v>
      </c>
      <c r="C279" s="38" t="s">
        <v>21</v>
      </c>
      <c r="D279" s="38" t="s">
        <v>328</v>
      </c>
      <c r="E279" s="46" t="s">
        <v>31</v>
      </c>
      <c r="F279" s="46" t="s">
        <v>98</v>
      </c>
      <c r="G279" s="46">
        <v>2018</v>
      </c>
      <c r="H279" s="46" t="s">
        <v>72</v>
      </c>
      <c r="I279" s="46">
        <v>2.2</v>
      </c>
      <c r="J279" s="46"/>
      <c r="K279" s="46"/>
      <c r="L279" s="46"/>
      <c r="M279" s="46">
        <v>2.2</v>
      </c>
      <c r="N279" s="34"/>
      <c r="O279" s="46">
        <v>521</v>
      </c>
      <c r="P279" s="46">
        <v>1753</v>
      </c>
      <c r="Q279" s="36" t="s">
        <v>431</v>
      </c>
      <c r="R279" s="36" t="s">
        <v>432</v>
      </c>
    </row>
    <row r="280" spans="1:18" ht="46.5" customHeight="1">
      <c r="A280" s="46">
        <v>7</v>
      </c>
      <c r="B280" s="38" t="s">
        <v>323</v>
      </c>
      <c r="C280" s="38" t="s">
        <v>21</v>
      </c>
      <c r="D280" s="38" t="s">
        <v>329</v>
      </c>
      <c r="E280" s="46" t="s">
        <v>33</v>
      </c>
      <c r="F280" s="46" t="s">
        <v>255</v>
      </c>
      <c r="G280" s="46">
        <v>2018</v>
      </c>
      <c r="H280" s="46" t="s">
        <v>72</v>
      </c>
      <c r="I280" s="46">
        <v>8</v>
      </c>
      <c r="J280" s="46"/>
      <c r="K280" s="46"/>
      <c r="L280" s="46"/>
      <c r="M280" s="46">
        <v>8</v>
      </c>
      <c r="N280" s="34"/>
      <c r="O280" s="46">
        <v>349</v>
      </c>
      <c r="P280" s="46">
        <v>996</v>
      </c>
      <c r="Q280" s="36" t="s">
        <v>433</v>
      </c>
      <c r="R280" s="36" t="s">
        <v>434</v>
      </c>
    </row>
    <row r="281" spans="1:18" ht="27" customHeight="1">
      <c r="A281" s="46">
        <v>8</v>
      </c>
      <c r="B281" s="38" t="s">
        <v>239</v>
      </c>
      <c r="C281" s="38" t="s">
        <v>21</v>
      </c>
      <c r="D281" s="38" t="s">
        <v>240</v>
      </c>
      <c r="E281" s="46" t="s">
        <v>524</v>
      </c>
      <c r="F281" s="46" t="s">
        <v>241</v>
      </c>
      <c r="G281" s="62" t="s">
        <v>634</v>
      </c>
      <c r="H281" s="38" t="s">
        <v>68</v>
      </c>
      <c r="I281" s="46">
        <v>2.5</v>
      </c>
      <c r="J281" s="46"/>
      <c r="K281" s="46"/>
      <c r="L281" s="46"/>
      <c r="M281" s="46">
        <v>2.5</v>
      </c>
      <c r="N281" s="34"/>
      <c r="O281" s="46">
        <v>136</v>
      </c>
      <c r="P281" s="46">
        <v>402</v>
      </c>
      <c r="Q281" s="36" t="s">
        <v>424</v>
      </c>
      <c r="R281" s="36" t="s">
        <v>425</v>
      </c>
    </row>
    <row r="282" spans="1:18" ht="27" customHeight="1">
      <c r="A282" s="46">
        <v>9</v>
      </c>
      <c r="B282" s="38" t="s">
        <v>239</v>
      </c>
      <c r="C282" s="38" t="s">
        <v>21</v>
      </c>
      <c r="D282" s="38" t="s">
        <v>242</v>
      </c>
      <c r="E282" s="46" t="s">
        <v>524</v>
      </c>
      <c r="F282" s="46" t="s">
        <v>74</v>
      </c>
      <c r="G282" s="62" t="s">
        <v>634</v>
      </c>
      <c r="H282" s="38" t="s">
        <v>68</v>
      </c>
      <c r="I282" s="46">
        <v>12</v>
      </c>
      <c r="J282" s="46"/>
      <c r="K282" s="46"/>
      <c r="L282" s="46"/>
      <c r="M282" s="46">
        <v>12</v>
      </c>
      <c r="N282" s="34"/>
      <c r="O282" s="46">
        <v>100</v>
      </c>
      <c r="P282" s="46">
        <v>300</v>
      </c>
      <c r="Q282" s="36" t="s">
        <v>424</v>
      </c>
      <c r="R282" s="36" t="s">
        <v>425</v>
      </c>
    </row>
    <row r="283" spans="1:18" ht="27" customHeight="1">
      <c r="A283" s="46">
        <v>10</v>
      </c>
      <c r="B283" s="38" t="s">
        <v>247</v>
      </c>
      <c r="C283" s="38" t="s">
        <v>21</v>
      </c>
      <c r="D283" s="38" t="s">
        <v>248</v>
      </c>
      <c r="E283" s="46" t="s">
        <v>22</v>
      </c>
      <c r="F283" s="46" t="s">
        <v>249</v>
      </c>
      <c r="G283" s="46">
        <v>2018</v>
      </c>
      <c r="H283" s="38" t="s">
        <v>68</v>
      </c>
      <c r="I283" s="46">
        <v>4.574422</v>
      </c>
      <c r="J283" s="46"/>
      <c r="K283" s="46"/>
      <c r="L283" s="46"/>
      <c r="M283" s="46">
        <v>4.574422</v>
      </c>
      <c r="N283" s="34"/>
      <c r="O283" s="46">
        <v>320</v>
      </c>
      <c r="P283" s="46">
        <v>1000</v>
      </c>
      <c r="Q283" s="36" t="s">
        <v>424</v>
      </c>
      <c r="R283" s="36" t="s">
        <v>425</v>
      </c>
    </row>
    <row r="284" spans="1:18" ht="27" customHeight="1">
      <c r="A284" s="46">
        <v>11</v>
      </c>
      <c r="B284" s="38" t="s">
        <v>247</v>
      </c>
      <c r="C284" s="38" t="s">
        <v>21</v>
      </c>
      <c r="D284" s="38" t="s">
        <v>248</v>
      </c>
      <c r="E284" s="46" t="s">
        <v>22</v>
      </c>
      <c r="F284" s="46" t="s">
        <v>77</v>
      </c>
      <c r="G284" s="46">
        <v>2018</v>
      </c>
      <c r="H284" s="38" t="s">
        <v>68</v>
      </c>
      <c r="I284" s="46">
        <v>4.32742</v>
      </c>
      <c r="J284" s="46"/>
      <c r="K284" s="46"/>
      <c r="L284" s="46"/>
      <c r="M284" s="46">
        <v>4.32742</v>
      </c>
      <c r="N284" s="34"/>
      <c r="O284" s="32">
        <v>540</v>
      </c>
      <c r="P284" s="32">
        <v>1658</v>
      </c>
      <c r="Q284" s="36" t="s">
        <v>424</v>
      </c>
      <c r="R284" s="36" t="s">
        <v>425</v>
      </c>
    </row>
    <row r="285" spans="1:18" ht="27" customHeight="1">
      <c r="A285" s="46">
        <v>12</v>
      </c>
      <c r="B285" s="38" t="s">
        <v>239</v>
      </c>
      <c r="C285" s="38" t="s">
        <v>21</v>
      </c>
      <c r="D285" s="38" t="s">
        <v>242</v>
      </c>
      <c r="E285" s="46" t="s">
        <v>22</v>
      </c>
      <c r="F285" s="46" t="s">
        <v>77</v>
      </c>
      <c r="G285" s="62" t="s">
        <v>634</v>
      </c>
      <c r="H285" s="38" t="s">
        <v>68</v>
      </c>
      <c r="I285" s="46">
        <v>9.7</v>
      </c>
      <c r="J285" s="46"/>
      <c r="K285" s="46"/>
      <c r="L285" s="46"/>
      <c r="M285" s="46">
        <v>9.7</v>
      </c>
      <c r="N285" s="34"/>
      <c r="O285" s="32">
        <v>540</v>
      </c>
      <c r="P285" s="32">
        <v>1658</v>
      </c>
      <c r="Q285" s="36" t="s">
        <v>424</v>
      </c>
      <c r="R285" s="36" t="s">
        <v>425</v>
      </c>
    </row>
    <row r="286" spans="1:18" ht="27" customHeight="1">
      <c r="A286" s="46">
        <v>13</v>
      </c>
      <c r="B286" s="38" t="s">
        <v>239</v>
      </c>
      <c r="C286" s="38" t="s">
        <v>21</v>
      </c>
      <c r="D286" s="37" t="s">
        <v>426</v>
      </c>
      <c r="E286" s="46" t="s">
        <v>22</v>
      </c>
      <c r="F286" s="46" t="s">
        <v>77</v>
      </c>
      <c r="G286" s="62" t="s">
        <v>634</v>
      </c>
      <c r="H286" s="38" t="s">
        <v>68</v>
      </c>
      <c r="I286" s="46">
        <v>9</v>
      </c>
      <c r="J286" s="46"/>
      <c r="K286" s="46"/>
      <c r="L286" s="46"/>
      <c r="M286" s="46">
        <v>9</v>
      </c>
      <c r="N286" s="34"/>
      <c r="O286" s="32">
        <v>540</v>
      </c>
      <c r="P286" s="32">
        <v>1658</v>
      </c>
      <c r="Q286" s="36" t="s">
        <v>424</v>
      </c>
      <c r="R286" s="36" t="s">
        <v>425</v>
      </c>
    </row>
    <row r="287" spans="1:18" ht="27" customHeight="1">
      <c r="A287" s="46">
        <v>14</v>
      </c>
      <c r="B287" s="38" t="s">
        <v>239</v>
      </c>
      <c r="C287" s="38" t="s">
        <v>21</v>
      </c>
      <c r="D287" s="38" t="s">
        <v>243</v>
      </c>
      <c r="E287" s="46" t="s">
        <v>22</v>
      </c>
      <c r="F287" s="46" t="s">
        <v>244</v>
      </c>
      <c r="G287" s="46">
        <v>2018</v>
      </c>
      <c r="H287" s="38" t="s">
        <v>68</v>
      </c>
      <c r="I287" s="46">
        <v>8.546775</v>
      </c>
      <c r="J287" s="46"/>
      <c r="K287" s="46"/>
      <c r="L287" s="46"/>
      <c r="M287" s="46">
        <v>8.546775</v>
      </c>
      <c r="N287" s="34"/>
      <c r="O287" s="46">
        <v>482</v>
      </c>
      <c r="P287" s="46">
        <v>1508</v>
      </c>
      <c r="Q287" s="36" t="s">
        <v>424</v>
      </c>
      <c r="R287" s="36" t="s">
        <v>425</v>
      </c>
    </row>
    <row r="288" spans="1:18" ht="27" customHeight="1">
      <c r="A288" s="46">
        <v>15</v>
      </c>
      <c r="B288" s="38" t="s">
        <v>247</v>
      </c>
      <c r="C288" s="38" t="s">
        <v>21</v>
      </c>
      <c r="D288" s="38" t="s">
        <v>248</v>
      </c>
      <c r="E288" s="46" t="s">
        <v>49</v>
      </c>
      <c r="F288" s="46" t="s">
        <v>250</v>
      </c>
      <c r="G288" s="46">
        <v>2018</v>
      </c>
      <c r="H288" s="38" t="s">
        <v>68</v>
      </c>
      <c r="I288" s="46">
        <v>4.7279</v>
      </c>
      <c r="J288" s="46"/>
      <c r="K288" s="46"/>
      <c r="L288" s="46"/>
      <c r="M288" s="46">
        <v>4.7279</v>
      </c>
      <c r="N288" s="34"/>
      <c r="O288" s="46">
        <v>75</v>
      </c>
      <c r="P288" s="46">
        <v>270</v>
      </c>
      <c r="Q288" s="36" t="s">
        <v>427</v>
      </c>
      <c r="R288" s="36" t="s">
        <v>428</v>
      </c>
    </row>
    <row r="289" spans="1:18" ht="27" customHeight="1">
      <c r="A289" s="46">
        <v>16</v>
      </c>
      <c r="B289" s="38" t="s">
        <v>247</v>
      </c>
      <c r="C289" s="38" t="s">
        <v>21</v>
      </c>
      <c r="D289" s="38" t="s">
        <v>251</v>
      </c>
      <c r="E289" s="46" t="s">
        <v>25</v>
      </c>
      <c r="F289" s="46" t="s">
        <v>143</v>
      </c>
      <c r="G289" s="62" t="s">
        <v>634</v>
      </c>
      <c r="H289" s="38" t="s">
        <v>68</v>
      </c>
      <c r="I289" s="46">
        <v>20</v>
      </c>
      <c r="J289" s="46"/>
      <c r="K289" s="46"/>
      <c r="L289" s="46"/>
      <c r="M289" s="46">
        <v>20</v>
      </c>
      <c r="N289" s="34"/>
      <c r="O289" s="46">
        <v>860</v>
      </c>
      <c r="P289" s="46">
        <v>3250</v>
      </c>
      <c r="Q289" s="36" t="s">
        <v>427</v>
      </c>
      <c r="R289" s="36" t="s">
        <v>428</v>
      </c>
    </row>
    <row r="290" spans="1:18" ht="27" customHeight="1">
      <c r="A290" s="46">
        <v>17</v>
      </c>
      <c r="B290" s="38" t="s">
        <v>239</v>
      </c>
      <c r="C290" s="38" t="s">
        <v>21</v>
      </c>
      <c r="D290" s="38" t="s">
        <v>240</v>
      </c>
      <c r="E290" s="46" t="s">
        <v>47</v>
      </c>
      <c r="F290" s="46" t="s">
        <v>71</v>
      </c>
      <c r="G290" s="62" t="s">
        <v>634</v>
      </c>
      <c r="H290" s="38" t="s">
        <v>68</v>
      </c>
      <c r="I290" s="46">
        <v>1.5</v>
      </c>
      <c r="J290" s="46"/>
      <c r="K290" s="46"/>
      <c r="L290" s="46"/>
      <c r="M290" s="46">
        <v>1.5</v>
      </c>
      <c r="N290" s="34"/>
      <c r="O290" s="46">
        <v>280</v>
      </c>
      <c r="P290" s="46">
        <v>960</v>
      </c>
      <c r="Q290" s="36" t="s">
        <v>427</v>
      </c>
      <c r="R290" s="36" t="s">
        <v>428</v>
      </c>
    </row>
    <row r="291" spans="1:18" ht="27" customHeight="1">
      <c r="A291" s="46">
        <v>18</v>
      </c>
      <c r="B291" s="38" t="s">
        <v>247</v>
      </c>
      <c r="C291" s="38" t="s">
        <v>21</v>
      </c>
      <c r="D291" s="38" t="s">
        <v>252</v>
      </c>
      <c r="E291" s="46" t="s">
        <v>47</v>
      </c>
      <c r="F291" s="46" t="s">
        <v>79</v>
      </c>
      <c r="G291" s="62" t="s">
        <v>634</v>
      </c>
      <c r="H291" s="38" t="s">
        <v>68</v>
      </c>
      <c r="I291" s="46">
        <v>9.9</v>
      </c>
      <c r="J291" s="46"/>
      <c r="K291" s="46"/>
      <c r="L291" s="46"/>
      <c r="M291" s="46">
        <v>9.9</v>
      </c>
      <c r="N291" s="34"/>
      <c r="O291" s="46">
        <v>330</v>
      </c>
      <c r="P291" s="46">
        <v>1000</v>
      </c>
      <c r="Q291" s="36" t="s">
        <v>427</v>
      </c>
      <c r="R291" s="36" t="s">
        <v>428</v>
      </c>
    </row>
    <row r="292" spans="1:18" ht="27" customHeight="1">
      <c r="A292" s="46">
        <v>19</v>
      </c>
      <c r="B292" s="38" t="s">
        <v>247</v>
      </c>
      <c r="C292" s="38" t="s">
        <v>21</v>
      </c>
      <c r="D292" s="38" t="s">
        <v>248</v>
      </c>
      <c r="E292" s="46" t="s">
        <v>29</v>
      </c>
      <c r="F292" s="46" t="s">
        <v>235</v>
      </c>
      <c r="G292" s="46">
        <v>2018</v>
      </c>
      <c r="H292" s="38" t="s">
        <v>68</v>
      </c>
      <c r="I292" s="46">
        <v>9</v>
      </c>
      <c r="J292" s="46"/>
      <c r="K292" s="46"/>
      <c r="L292" s="46"/>
      <c r="M292" s="46">
        <v>9</v>
      </c>
      <c r="N292" s="34"/>
      <c r="O292" s="46">
        <v>198</v>
      </c>
      <c r="P292" s="46">
        <v>640</v>
      </c>
      <c r="Q292" s="36" t="s">
        <v>427</v>
      </c>
      <c r="R292" s="36" t="s">
        <v>428</v>
      </c>
    </row>
    <row r="293" spans="1:18" ht="27" customHeight="1">
      <c r="A293" s="46">
        <v>20</v>
      </c>
      <c r="B293" s="38" t="s">
        <v>239</v>
      </c>
      <c r="C293" s="38" t="s">
        <v>21</v>
      </c>
      <c r="D293" s="38" t="s">
        <v>245</v>
      </c>
      <c r="E293" s="46" t="s">
        <v>31</v>
      </c>
      <c r="F293" s="46" t="s">
        <v>67</v>
      </c>
      <c r="G293" s="46">
        <v>2018</v>
      </c>
      <c r="H293" s="38" t="s">
        <v>68</v>
      </c>
      <c r="I293" s="46">
        <v>5</v>
      </c>
      <c r="J293" s="46"/>
      <c r="K293" s="46"/>
      <c r="L293" s="46"/>
      <c r="M293" s="46">
        <v>5</v>
      </c>
      <c r="N293" s="34"/>
      <c r="O293" s="46">
        <v>450</v>
      </c>
      <c r="P293" s="46">
        <v>1500</v>
      </c>
      <c r="Q293" s="36" t="s">
        <v>427</v>
      </c>
      <c r="R293" s="36" t="s">
        <v>428</v>
      </c>
    </row>
    <row r="294" spans="1:18" ht="27" customHeight="1">
      <c r="A294" s="46">
        <v>21</v>
      </c>
      <c r="B294" s="38" t="s">
        <v>239</v>
      </c>
      <c r="C294" s="38" t="s">
        <v>21</v>
      </c>
      <c r="D294" s="38" t="s">
        <v>240</v>
      </c>
      <c r="E294" s="46" t="s">
        <v>31</v>
      </c>
      <c r="F294" s="46" t="s">
        <v>98</v>
      </c>
      <c r="G294" s="46">
        <v>2018</v>
      </c>
      <c r="H294" s="38" t="s">
        <v>68</v>
      </c>
      <c r="I294" s="46">
        <v>3.4</v>
      </c>
      <c r="J294" s="46"/>
      <c r="K294" s="46"/>
      <c r="L294" s="46"/>
      <c r="M294" s="46">
        <v>3.4</v>
      </c>
      <c r="N294" s="34"/>
      <c r="O294" s="46">
        <v>635</v>
      </c>
      <c r="P294" s="46">
        <v>1936</v>
      </c>
      <c r="Q294" s="36" t="s">
        <v>427</v>
      </c>
      <c r="R294" s="36" t="s">
        <v>428</v>
      </c>
    </row>
    <row r="295" spans="1:18" ht="27" customHeight="1">
      <c r="A295" s="46">
        <v>22</v>
      </c>
      <c r="B295" s="38" t="s">
        <v>247</v>
      </c>
      <c r="C295" s="38" t="s">
        <v>21</v>
      </c>
      <c r="D295" s="38" t="s">
        <v>248</v>
      </c>
      <c r="E295" s="46" t="s">
        <v>31</v>
      </c>
      <c r="F295" s="46" t="s">
        <v>98</v>
      </c>
      <c r="G295" s="46">
        <v>2018</v>
      </c>
      <c r="H295" s="38" t="s">
        <v>68</v>
      </c>
      <c r="I295" s="46">
        <v>0.7</v>
      </c>
      <c r="J295" s="46"/>
      <c r="K295" s="46"/>
      <c r="L295" s="46"/>
      <c r="M295" s="46">
        <v>0.7</v>
      </c>
      <c r="N295" s="34"/>
      <c r="O295" s="46">
        <v>635</v>
      </c>
      <c r="P295" s="46">
        <v>1936</v>
      </c>
      <c r="Q295" s="36" t="s">
        <v>427</v>
      </c>
      <c r="R295" s="36" t="s">
        <v>428</v>
      </c>
    </row>
    <row r="296" spans="1:18" ht="27" customHeight="1">
      <c r="A296" s="46">
        <v>23</v>
      </c>
      <c r="B296" s="38" t="s">
        <v>239</v>
      </c>
      <c r="C296" s="38" t="s">
        <v>21</v>
      </c>
      <c r="D296" s="38" t="s">
        <v>240</v>
      </c>
      <c r="E296" s="46" t="s">
        <v>31</v>
      </c>
      <c r="F296" s="46" t="s">
        <v>95</v>
      </c>
      <c r="G296" s="46">
        <v>2018</v>
      </c>
      <c r="H296" s="38" t="s">
        <v>68</v>
      </c>
      <c r="I296" s="46">
        <v>8.9915</v>
      </c>
      <c r="J296" s="46"/>
      <c r="K296" s="46"/>
      <c r="L296" s="46"/>
      <c r="M296" s="46">
        <v>8.9915</v>
      </c>
      <c r="N296" s="34"/>
      <c r="O296" s="46">
        <v>380</v>
      </c>
      <c r="P296" s="46">
        <v>1240</v>
      </c>
      <c r="Q296" s="36" t="s">
        <v>427</v>
      </c>
      <c r="R296" s="36" t="s">
        <v>428</v>
      </c>
    </row>
    <row r="297" spans="1:18" ht="27" customHeight="1">
      <c r="A297" s="46">
        <v>24</v>
      </c>
      <c r="B297" s="38" t="s">
        <v>247</v>
      </c>
      <c r="C297" s="38" t="s">
        <v>21</v>
      </c>
      <c r="D297" s="38" t="s">
        <v>248</v>
      </c>
      <c r="E297" s="46" t="s">
        <v>31</v>
      </c>
      <c r="F297" s="46" t="s">
        <v>101</v>
      </c>
      <c r="G297" s="46">
        <v>2018</v>
      </c>
      <c r="H297" s="38" t="s">
        <v>68</v>
      </c>
      <c r="I297" s="46">
        <v>5</v>
      </c>
      <c r="J297" s="46"/>
      <c r="K297" s="46"/>
      <c r="L297" s="46"/>
      <c r="M297" s="46">
        <v>5</v>
      </c>
      <c r="N297" s="34"/>
      <c r="O297" s="46">
        <v>315</v>
      </c>
      <c r="P297" s="46">
        <v>1002</v>
      </c>
      <c r="Q297" s="36" t="s">
        <v>427</v>
      </c>
      <c r="R297" s="36" t="s">
        <v>428</v>
      </c>
    </row>
    <row r="298" spans="1:18" ht="27" customHeight="1">
      <c r="A298" s="46">
        <v>25</v>
      </c>
      <c r="B298" s="38" t="s">
        <v>247</v>
      </c>
      <c r="C298" s="38" t="s">
        <v>21</v>
      </c>
      <c r="D298" s="38" t="s">
        <v>248</v>
      </c>
      <c r="E298" s="46" t="s">
        <v>253</v>
      </c>
      <c r="F298" s="46" t="s">
        <v>128</v>
      </c>
      <c r="G298" s="46">
        <v>2018</v>
      </c>
      <c r="H298" s="38" t="s">
        <v>68</v>
      </c>
      <c r="I298" s="46">
        <v>7.2</v>
      </c>
      <c r="J298" s="46"/>
      <c r="K298" s="46"/>
      <c r="L298" s="46"/>
      <c r="M298" s="46">
        <v>7.2</v>
      </c>
      <c r="N298" s="34"/>
      <c r="O298" s="46">
        <v>329</v>
      </c>
      <c r="P298" s="46">
        <v>970</v>
      </c>
      <c r="Q298" s="36" t="s">
        <v>427</v>
      </c>
      <c r="R298" s="36" t="s">
        <v>428</v>
      </c>
    </row>
    <row r="299" spans="1:18" ht="27" customHeight="1">
      <c r="A299" s="46">
        <v>26</v>
      </c>
      <c r="B299" s="38" t="s">
        <v>247</v>
      </c>
      <c r="C299" s="38" t="s">
        <v>21</v>
      </c>
      <c r="D299" s="38" t="s">
        <v>248</v>
      </c>
      <c r="E299" s="46" t="s">
        <v>254</v>
      </c>
      <c r="F299" s="46" t="s">
        <v>64</v>
      </c>
      <c r="G299" s="62" t="s">
        <v>634</v>
      </c>
      <c r="H299" s="38" t="s">
        <v>68</v>
      </c>
      <c r="I299" s="46">
        <v>1.2</v>
      </c>
      <c r="J299" s="46"/>
      <c r="K299" s="46"/>
      <c r="L299" s="46"/>
      <c r="M299" s="46">
        <v>1.2</v>
      </c>
      <c r="N299" s="34"/>
      <c r="O299" s="46">
        <v>496</v>
      </c>
      <c r="P299" s="46">
        <v>1567</v>
      </c>
      <c r="Q299" s="36" t="s">
        <v>427</v>
      </c>
      <c r="R299" s="36" t="s">
        <v>428</v>
      </c>
    </row>
    <row r="300" spans="1:18" ht="27" customHeight="1">
      <c r="A300" s="46">
        <v>27</v>
      </c>
      <c r="B300" s="38" t="s">
        <v>247</v>
      </c>
      <c r="C300" s="38" t="s">
        <v>21</v>
      </c>
      <c r="D300" s="38" t="s">
        <v>248</v>
      </c>
      <c r="E300" s="46" t="s">
        <v>33</v>
      </c>
      <c r="F300" s="46" t="s">
        <v>255</v>
      </c>
      <c r="G300" s="46">
        <v>2018</v>
      </c>
      <c r="H300" s="38" t="s">
        <v>68</v>
      </c>
      <c r="I300" s="46">
        <v>1.6</v>
      </c>
      <c r="J300" s="46"/>
      <c r="K300" s="46"/>
      <c r="L300" s="46"/>
      <c r="M300" s="46">
        <v>1.6</v>
      </c>
      <c r="N300" s="34"/>
      <c r="O300" s="46">
        <v>103</v>
      </c>
      <c r="P300" s="46">
        <v>311</v>
      </c>
      <c r="Q300" s="36" t="s">
        <v>427</v>
      </c>
      <c r="R300" s="36" t="s">
        <v>428</v>
      </c>
    </row>
    <row r="301" spans="1:18" ht="27" customHeight="1">
      <c r="A301" s="46">
        <v>28</v>
      </c>
      <c r="B301" s="38" t="s">
        <v>247</v>
      </c>
      <c r="C301" s="38" t="s">
        <v>21</v>
      </c>
      <c r="D301" s="38" t="s">
        <v>248</v>
      </c>
      <c r="E301" s="46" t="s">
        <v>39</v>
      </c>
      <c r="F301" s="46" t="s">
        <v>116</v>
      </c>
      <c r="G301" s="46">
        <v>2018</v>
      </c>
      <c r="H301" s="38" t="s">
        <v>68</v>
      </c>
      <c r="I301" s="46">
        <v>9</v>
      </c>
      <c r="J301" s="46"/>
      <c r="K301" s="46"/>
      <c r="L301" s="46"/>
      <c r="M301" s="46">
        <v>9</v>
      </c>
      <c r="N301" s="34"/>
      <c r="O301" s="46">
        <v>450</v>
      </c>
      <c r="P301" s="46">
        <v>1610</v>
      </c>
      <c r="Q301" s="36" t="s">
        <v>427</v>
      </c>
      <c r="R301" s="36" t="s">
        <v>428</v>
      </c>
    </row>
    <row r="302" spans="1:18" ht="27" customHeight="1">
      <c r="A302" s="46">
        <v>29</v>
      </c>
      <c r="B302" s="38" t="s">
        <v>247</v>
      </c>
      <c r="C302" s="38" t="s">
        <v>21</v>
      </c>
      <c r="D302" s="38" t="s">
        <v>248</v>
      </c>
      <c r="E302" s="46" t="s">
        <v>39</v>
      </c>
      <c r="F302" s="46" t="s">
        <v>234</v>
      </c>
      <c r="G302" s="46">
        <v>2018</v>
      </c>
      <c r="H302" s="38" t="s">
        <v>68</v>
      </c>
      <c r="I302" s="46">
        <v>9</v>
      </c>
      <c r="J302" s="46"/>
      <c r="K302" s="46"/>
      <c r="L302" s="46"/>
      <c r="M302" s="46">
        <v>9</v>
      </c>
      <c r="N302" s="34"/>
      <c r="O302" s="46">
        <v>530</v>
      </c>
      <c r="P302" s="46">
        <v>1630</v>
      </c>
      <c r="Q302" s="36" t="s">
        <v>427</v>
      </c>
      <c r="R302" s="36" t="s">
        <v>428</v>
      </c>
    </row>
    <row r="303" spans="1:18" ht="27" customHeight="1">
      <c r="A303" s="46">
        <v>30</v>
      </c>
      <c r="B303" s="38" t="s">
        <v>239</v>
      </c>
      <c r="C303" s="38" t="s">
        <v>21</v>
      </c>
      <c r="D303" s="38" t="s">
        <v>246</v>
      </c>
      <c r="E303" s="46" t="s">
        <v>39</v>
      </c>
      <c r="F303" s="46" t="s">
        <v>111</v>
      </c>
      <c r="G303" s="46">
        <v>2018</v>
      </c>
      <c r="H303" s="38" t="s">
        <v>68</v>
      </c>
      <c r="I303" s="46">
        <v>5</v>
      </c>
      <c r="J303" s="46"/>
      <c r="K303" s="46"/>
      <c r="L303" s="46"/>
      <c r="M303" s="46">
        <v>5</v>
      </c>
      <c r="N303" s="34"/>
      <c r="O303" s="46">
        <v>896</v>
      </c>
      <c r="P303" s="46">
        <v>3945</v>
      </c>
      <c r="Q303" s="36" t="s">
        <v>427</v>
      </c>
      <c r="R303" s="36" t="s">
        <v>428</v>
      </c>
    </row>
    <row r="304" spans="1:18" ht="27" customHeight="1">
      <c r="A304" s="46">
        <v>31</v>
      </c>
      <c r="B304" s="38" t="s">
        <v>247</v>
      </c>
      <c r="C304" s="38" t="s">
        <v>21</v>
      </c>
      <c r="D304" s="38" t="s">
        <v>248</v>
      </c>
      <c r="E304" s="46" t="s">
        <v>47</v>
      </c>
      <c r="F304" s="46" t="s">
        <v>256</v>
      </c>
      <c r="G304" s="62" t="s">
        <v>634</v>
      </c>
      <c r="H304" s="38" t="s">
        <v>68</v>
      </c>
      <c r="I304" s="46">
        <v>20</v>
      </c>
      <c r="J304" s="46"/>
      <c r="K304" s="46"/>
      <c r="L304" s="46"/>
      <c r="M304" s="46">
        <v>20</v>
      </c>
      <c r="N304" s="34"/>
      <c r="O304" s="46">
        <v>204</v>
      </c>
      <c r="P304" s="46">
        <v>689</v>
      </c>
      <c r="Q304" s="36" t="s">
        <v>424</v>
      </c>
      <c r="R304" s="36" t="s">
        <v>425</v>
      </c>
    </row>
    <row r="305" spans="1:18" ht="32.25" customHeight="1">
      <c r="A305" s="46">
        <v>32</v>
      </c>
      <c r="B305" s="40" t="s">
        <v>590</v>
      </c>
      <c r="C305" s="35" t="s">
        <v>21</v>
      </c>
      <c r="D305" s="40" t="s">
        <v>591</v>
      </c>
      <c r="E305" s="28" t="s">
        <v>37</v>
      </c>
      <c r="F305" s="55" t="s">
        <v>592</v>
      </c>
      <c r="G305" s="34">
        <v>2018</v>
      </c>
      <c r="H305" s="34" t="s">
        <v>172</v>
      </c>
      <c r="I305" s="55">
        <v>20</v>
      </c>
      <c r="J305" s="46"/>
      <c r="K305" s="46"/>
      <c r="L305" s="46"/>
      <c r="M305" s="55">
        <v>20</v>
      </c>
      <c r="N305" s="34"/>
      <c r="O305" s="18">
        <v>232</v>
      </c>
      <c r="P305" s="18">
        <v>874</v>
      </c>
      <c r="Q305" s="17" t="s">
        <v>593</v>
      </c>
      <c r="R305" s="28" t="s">
        <v>522</v>
      </c>
    </row>
    <row r="306" spans="1:18" ht="32.25" customHeight="1">
      <c r="A306" s="46">
        <v>33</v>
      </c>
      <c r="B306" s="40" t="s">
        <v>590</v>
      </c>
      <c r="C306" s="35" t="s">
        <v>21</v>
      </c>
      <c r="D306" s="40" t="s">
        <v>591</v>
      </c>
      <c r="E306" s="28" t="s">
        <v>37</v>
      </c>
      <c r="F306" s="55" t="s">
        <v>594</v>
      </c>
      <c r="G306" s="34">
        <v>2018</v>
      </c>
      <c r="H306" s="34" t="s">
        <v>172</v>
      </c>
      <c r="I306" s="55">
        <v>5.8</v>
      </c>
      <c r="J306" s="46"/>
      <c r="K306" s="46"/>
      <c r="L306" s="46"/>
      <c r="M306" s="55">
        <v>5.8</v>
      </c>
      <c r="N306" s="34"/>
      <c r="O306" s="18">
        <v>143</v>
      </c>
      <c r="P306" s="18">
        <v>491</v>
      </c>
      <c r="Q306" s="17" t="s">
        <v>593</v>
      </c>
      <c r="R306" s="28" t="s">
        <v>522</v>
      </c>
    </row>
    <row r="307" spans="1:18" ht="32.25" customHeight="1">
      <c r="A307" s="46">
        <v>34</v>
      </c>
      <c r="B307" s="40" t="s">
        <v>590</v>
      </c>
      <c r="C307" s="35" t="s">
        <v>21</v>
      </c>
      <c r="D307" s="40" t="s">
        <v>591</v>
      </c>
      <c r="E307" s="28" t="s">
        <v>37</v>
      </c>
      <c r="F307" s="55" t="s">
        <v>595</v>
      </c>
      <c r="G307" s="34">
        <v>2018</v>
      </c>
      <c r="H307" s="34" t="s">
        <v>172</v>
      </c>
      <c r="I307" s="55">
        <v>3</v>
      </c>
      <c r="J307" s="46"/>
      <c r="K307" s="46"/>
      <c r="L307" s="46"/>
      <c r="M307" s="55">
        <v>3</v>
      </c>
      <c r="N307" s="34"/>
      <c r="O307" s="18">
        <v>340</v>
      </c>
      <c r="P307" s="18">
        <v>1060</v>
      </c>
      <c r="Q307" s="17" t="s">
        <v>593</v>
      </c>
      <c r="R307" s="28" t="s">
        <v>522</v>
      </c>
    </row>
    <row r="308" spans="1:18" ht="32.25" customHeight="1">
      <c r="A308" s="46">
        <v>35</v>
      </c>
      <c r="B308" s="40" t="s">
        <v>590</v>
      </c>
      <c r="C308" s="35" t="s">
        <v>21</v>
      </c>
      <c r="D308" s="40" t="s">
        <v>591</v>
      </c>
      <c r="E308" s="28" t="s">
        <v>41</v>
      </c>
      <c r="F308" s="55" t="s">
        <v>482</v>
      </c>
      <c r="G308" s="34">
        <v>2018</v>
      </c>
      <c r="H308" s="34" t="s">
        <v>172</v>
      </c>
      <c r="I308" s="55">
        <v>1.3</v>
      </c>
      <c r="J308" s="46"/>
      <c r="K308" s="46"/>
      <c r="L308" s="46"/>
      <c r="M308" s="55">
        <v>1.3</v>
      </c>
      <c r="N308" s="34"/>
      <c r="O308" s="46">
        <v>310</v>
      </c>
      <c r="P308" s="46">
        <v>1050</v>
      </c>
      <c r="Q308" s="17" t="s">
        <v>596</v>
      </c>
      <c r="R308" s="28" t="s">
        <v>522</v>
      </c>
    </row>
    <row r="309" spans="1:18" ht="32.25" customHeight="1">
      <c r="A309" s="46">
        <v>36</v>
      </c>
      <c r="B309" s="40" t="s">
        <v>597</v>
      </c>
      <c r="C309" s="35" t="s">
        <v>21</v>
      </c>
      <c r="D309" s="40" t="s">
        <v>598</v>
      </c>
      <c r="E309" s="28" t="s">
        <v>27</v>
      </c>
      <c r="F309" s="55" t="s">
        <v>483</v>
      </c>
      <c r="G309" s="34">
        <v>2018</v>
      </c>
      <c r="H309" s="34" t="s">
        <v>172</v>
      </c>
      <c r="I309" s="55">
        <v>2</v>
      </c>
      <c r="J309" s="46"/>
      <c r="K309" s="46"/>
      <c r="L309" s="46"/>
      <c r="M309" s="55">
        <v>2</v>
      </c>
      <c r="N309" s="34"/>
      <c r="O309" s="46">
        <v>927</v>
      </c>
      <c r="P309" s="46">
        <v>2857</v>
      </c>
      <c r="Q309" s="17" t="s">
        <v>596</v>
      </c>
      <c r="R309" s="28" t="s">
        <v>522</v>
      </c>
    </row>
    <row r="310" spans="1:18" ht="32.25" customHeight="1">
      <c r="A310" s="46">
        <v>37</v>
      </c>
      <c r="B310" s="40" t="s">
        <v>597</v>
      </c>
      <c r="C310" s="35" t="s">
        <v>21</v>
      </c>
      <c r="D310" s="40" t="s">
        <v>598</v>
      </c>
      <c r="E310" s="28" t="s">
        <v>27</v>
      </c>
      <c r="F310" s="55" t="s">
        <v>484</v>
      </c>
      <c r="G310" s="34">
        <v>2018</v>
      </c>
      <c r="H310" s="34" t="s">
        <v>172</v>
      </c>
      <c r="I310" s="55">
        <v>1</v>
      </c>
      <c r="J310" s="46"/>
      <c r="K310" s="46"/>
      <c r="L310" s="46"/>
      <c r="M310" s="55">
        <v>1</v>
      </c>
      <c r="N310" s="34"/>
      <c r="O310" s="46">
        <v>335</v>
      </c>
      <c r="P310" s="46">
        <v>933</v>
      </c>
      <c r="Q310" s="17" t="s">
        <v>596</v>
      </c>
      <c r="R310" s="28" t="s">
        <v>522</v>
      </c>
    </row>
    <row r="311" spans="1:18" ht="32.25" customHeight="1">
      <c r="A311" s="46">
        <v>38</v>
      </c>
      <c r="B311" s="40" t="s">
        <v>597</v>
      </c>
      <c r="C311" s="35" t="s">
        <v>21</v>
      </c>
      <c r="D311" s="40" t="s">
        <v>598</v>
      </c>
      <c r="E311" s="28" t="s">
        <v>27</v>
      </c>
      <c r="F311" s="55" t="s">
        <v>485</v>
      </c>
      <c r="G311" s="34">
        <v>2018</v>
      </c>
      <c r="H311" s="34" t="s">
        <v>172</v>
      </c>
      <c r="I311" s="55">
        <v>1.2</v>
      </c>
      <c r="J311" s="46"/>
      <c r="K311" s="46"/>
      <c r="L311" s="46"/>
      <c r="M311" s="55">
        <v>1.2</v>
      </c>
      <c r="N311" s="34"/>
      <c r="O311" s="46">
        <v>703</v>
      </c>
      <c r="P311" s="46">
        <v>2146</v>
      </c>
      <c r="Q311" s="17" t="s">
        <v>596</v>
      </c>
      <c r="R311" s="28" t="s">
        <v>522</v>
      </c>
    </row>
    <row r="312" spans="1:18" ht="32.25" customHeight="1">
      <c r="A312" s="46">
        <v>39</v>
      </c>
      <c r="B312" s="40" t="s">
        <v>597</v>
      </c>
      <c r="C312" s="35" t="s">
        <v>21</v>
      </c>
      <c r="D312" s="40" t="s">
        <v>598</v>
      </c>
      <c r="E312" s="28" t="s">
        <v>27</v>
      </c>
      <c r="F312" s="55" t="s">
        <v>486</v>
      </c>
      <c r="G312" s="34">
        <v>2018</v>
      </c>
      <c r="H312" s="34" t="s">
        <v>172</v>
      </c>
      <c r="I312" s="55">
        <v>3</v>
      </c>
      <c r="J312" s="46"/>
      <c r="K312" s="46"/>
      <c r="L312" s="46"/>
      <c r="M312" s="55">
        <v>3</v>
      </c>
      <c r="N312" s="34"/>
      <c r="O312" s="46">
        <v>473</v>
      </c>
      <c r="P312" s="46">
        <v>1598</v>
      </c>
      <c r="Q312" s="17" t="s">
        <v>596</v>
      </c>
      <c r="R312" s="28" t="s">
        <v>522</v>
      </c>
    </row>
    <row r="313" spans="1:18" ht="32.25" customHeight="1">
      <c r="A313" s="46">
        <v>40</v>
      </c>
      <c r="B313" s="40" t="s">
        <v>597</v>
      </c>
      <c r="C313" s="35" t="s">
        <v>21</v>
      </c>
      <c r="D313" s="40" t="s">
        <v>598</v>
      </c>
      <c r="E313" s="28" t="s">
        <v>43</v>
      </c>
      <c r="F313" s="55" t="s">
        <v>487</v>
      </c>
      <c r="G313" s="34">
        <v>2018</v>
      </c>
      <c r="H313" s="34" t="s">
        <v>172</v>
      </c>
      <c r="I313" s="55">
        <v>1.2</v>
      </c>
      <c r="J313" s="46"/>
      <c r="K313" s="46"/>
      <c r="L313" s="46"/>
      <c r="M313" s="55">
        <v>1.2</v>
      </c>
      <c r="N313" s="34"/>
      <c r="O313" s="46">
        <v>241</v>
      </c>
      <c r="P313" s="46">
        <v>702</v>
      </c>
      <c r="Q313" s="17" t="s">
        <v>596</v>
      </c>
      <c r="R313" s="28" t="s">
        <v>522</v>
      </c>
    </row>
    <row r="314" spans="1:18" ht="32.25" customHeight="1">
      <c r="A314" s="46">
        <v>41</v>
      </c>
      <c r="B314" s="40" t="s">
        <v>597</v>
      </c>
      <c r="C314" s="35" t="s">
        <v>21</v>
      </c>
      <c r="D314" s="40" t="s">
        <v>598</v>
      </c>
      <c r="E314" s="28" t="s">
        <v>43</v>
      </c>
      <c r="F314" s="55" t="s">
        <v>488</v>
      </c>
      <c r="G314" s="34">
        <v>2018</v>
      </c>
      <c r="H314" s="34" t="s">
        <v>172</v>
      </c>
      <c r="I314" s="55">
        <v>3</v>
      </c>
      <c r="J314" s="46"/>
      <c r="K314" s="46"/>
      <c r="L314" s="46"/>
      <c r="M314" s="55">
        <v>3</v>
      </c>
      <c r="N314" s="34"/>
      <c r="O314" s="46">
        <v>237</v>
      </c>
      <c r="P314" s="46">
        <v>752</v>
      </c>
      <c r="Q314" s="17" t="s">
        <v>596</v>
      </c>
      <c r="R314" s="28" t="s">
        <v>522</v>
      </c>
    </row>
    <row r="315" spans="1:18" ht="32.25" customHeight="1">
      <c r="A315" s="46">
        <v>42</v>
      </c>
      <c r="B315" s="40" t="s">
        <v>597</v>
      </c>
      <c r="C315" s="35" t="s">
        <v>21</v>
      </c>
      <c r="D315" s="40" t="s">
        <v>598</v>
      </c>
      <c r="E315" s="28" t="s">
        <v>43</v>
      </c>
      <c r="F315" s="55" t="s">
        <v>489</v>
      </c>
      <c r="G315" s="34">
        <v>2018</v>
      </c>
      <c r="H315" s="34" t="s">
        <v>172</v>
      </c>
      <c r="I315" s="55">
        <v>11</v>
      </c>
      <c r="J315" s="46"/>
      <c r="K315" s="46"/>
      <c r="L315" s="46"/>
      <c r="M315" s="55">
        <v>11</v>
      </c>
      <c r="N315" s="34"/>
      <c r="O315" s="46">
        <v>183</v>
      </c>
      <c r="P315" s="46">
        <v>454</v>
      </c>
      <c r="Q315" s="17" t="s">
        <v>596</v>
      </c>
      <c r="R315" s="28" t="s">
        <v>522</v>
      </c>
    </row>
    <row r="316" spans="1:18" ht="32.25" customHeight="1">
      <c r="A316" s="46">
        <v>43</v>
      </c>
      <c r="B316" s="40" t="s">
        <v>597</v>
      </c>
      <c r="C316" s="35" t="s">
        <v>21</v>
      </c>
      <c r="D316" s="40" t="s">
        <v>598</v>
      </c>
      <c r="E316" s="28" t="s">
        <v>22</v>
      </c>
      <c r="F316" s="55" t="s">
        <v>490</v>
      </c>
      <c r="G316" s="34">
        <v>2018</v>
      </c>
      <c r="H316" s="34" t="s">
        <v>172</v>
      </c>
      <c r="I316" s="55">
        <v>0.8</v>
      </c>
      <c r="J316" s="46"/>
      <c r="K316" s="46"/>
      <c r="L316" s="46"/>
      <c r="M316" s="55">
        <v>0.8</v>
      </c>
      <c r="N316" s="34"/>
      <c r="O316" s="46">
        <v>325</v>
      </c>
      <c r="P316" s="46">
        <v>998</v>
      </c>
      <c r="Q316" s="17" t="s">
        <v>596</v>
      </c>
      <c r="R316" s="28" t="s">
        <v>522</v>
      </c>
    </row>
    <row r="317" spans="1:18" ht="32.25" customHeight="1">
      <c r="A317" s="46">
        <v>44</v>
      </c>
      <c r="B317" s="40" t="s">
        <v>597</v>
      </c>
      <c r="C317" s="35" t="s">
        <v>21</v>
      </c>
      <c r="D317" s="40" t="s">
        <v>598</v>
      </c>
      <c r="E317" s="28" t="s">
        <v>22</v>
      </c>
      <c r="F317" s="55" t="s">
        <v>491</v>
      </c>
      <c r="G317" s="34">
        <v>2018</v>
      </c>
      <c r="H317" s="34" t="s">
        <v>172</v>
      </c>
      <c r="I317" s="55">
        <v>3</v>
      </c>
      <c r="J317" s="46"/>
      <c r="K317" s="46"/>
      <c r="L317" s="46"/>
      <c r="M317" s="55">
        <v>3</v>
      </c>
      <c r="N317" s="34"/>
      <c r="O317" s="46">
        <v>521</v>
      </c>
      <c r="P317" s="46">
        <v>1613</v>
      </c>
      <c r="Q317" s="17" t="s">
        <v>596</v>
      </c>
      <c r="R317" s="28" t="s">
        <v>522</v>
      </c>
    </row>
    <row r="318" spans="1:18" ht="32.25" customHeight="1">
      <c r="A318" s="46">
        <v>45</v>
      </c>
      <c r="B318" s="40" t="s">
        <v>597</v>
      </c>
      <c r="C318" s="35" t="s">
        <v>21</v>
      </c>
      <c r="D318" s="40" t="s">
        <v>598</v>
      </c>
      <c r="E318" s="28" t="s">
        <v>22</v>
      </c>
      <c r="F318" s="55" t="s">
        <v>492</v>
      </c>
      <c r="G318" s="34">
        <v>2018</v>
      </c>
      <c r="H318" s="34" t="s">
        <v>172</v>
      </c>
      <c r="I318" s="55">
        <v>1</v>
      </c>
      <c r="J318" s="46"/>
      <c r="K318" s="46"/>
      <c r="L318" s="46"/>
      <c r="M318" s="55">
        <v>1</v>
      </c>
      <c r="N318" s="34"/>
      <c r="O318" s="60">
        <v>480</v>
      </c>
      <c r="P318" s="60">
        <v>1402</v>
      </c>
      <c r="Q318" s="17" t="s">
        <v>596</v>
      </c>
      <c r="R318" s="28" t="s">
        <v>522</v>
      </c>
    </row>
    <row r="319" spans="1:18" ht="32.25" customHeight="1">
      <c r="A319" s="46">
        <v>46</v>
      </c>
      <c r="B319" s="40" t="s">
        <v>597</v>
      </c>
      <c r="C319" s="35" t="s">
        <v>21</v>
      </c>
      <c r="D319" s="40" t="s">
        <v>598</v>
      </c>
      <c r="E319" s="28" t="s">
        <v>49</v>
      </c>
      <c r="F319" s="55" t="s">
        <v>493</v>
      </c>
      <c r="G319" s="34">
        <v>2018</v>
      </c>
      <c r="H319" s="34" t="s">
        <v>172</v>
      </c>
      <c r="I319" s="55">
        <v>1</v>
      </c>
      <c r="J319" s="46"/>
      <c r="K319" s="46"/>
      <c r="L319" s="46"/>
      <c r="M319" s="55">
        <v>1</v>
      </c>
      <c r="N319" s="34"/>
      <c r="O319" s="59">
        <v>350</v>
      </c>
      <c r="P319" s="59">
        <v>1380</v>
      </c>
      <c r="Q319" s="17" t="s">
        <v>596</v>
      </c>
      <c r="R319" s="28" t="s">
        <v>522</v>
      </c>
    </row>
    <row r="320" spans="1:18" ht="32.25" customHeight="1">
      <c r="A320" s="46">
        <v>47</v>
      </c>
      <c r="B320" s="40" t="s">
        <v>597</v>
      </c>
      <c r="C320" s="35" t="s">
        <v>21</v>
      </c>
      <c r="D320" s="40" t="s">
        <v>598</v>
      </c>
      <c r="E320" s="28" t="s">
        <v>49</v>
      </c>
      <c r="F320" s="55" t="s">
        <v>494</v>
      </c>
      <c r="G320" s="34">
        <v>2018</v>
      </c>
      <c r="H320" s="34" t="s">
        <v>172</v>
      </c>
      <c r="I320" s="55">
        <v>2</v>
      </c>
      <c r="J320" s="46"/>
      <c r="K320" s="46"/>
      <c r="L320" s="46"/>
      <c r="M320" s="55">
        <v>2</v>
      </c>
      <c r="N320" s="34"/>
      <c r="O320" s="59">
        <v>212</v>
      </c>
      <c r="P320" s="59">
        <v>813</v>
      </c>
      <c r="Q320" s="17" t="s">
        <v>596</v>
      </c>
      <c r="R320" s="17" t="s">
        <v>599</v>
      </c>
    </row>
    <row r="321" spans="1:18" ht="32.25" customHeight="1">
      <c r="A321" s="46">
        <v>48</v>
      </c>
      <c r="B321" s="40" t="s">
        <v>597</v>
      </c>
      <c r="C321" s="35" t="s">
        <v>21</v>
      </c>
      <c r="D321" s="40" t="s">
        <v>598</v>
      </c>
      <c r="E321" s="28" t="s">
        <v>49</v>
      </c>
      <c r="F321" s="55" t="s">
        <v>495</v>
      </c>
      <c r="G321" s="34">
        <v>2018</v>
      </c>
      <c r="H321" s="34" t="s">
        <v>172</v>
      </c>
      <c r="I321" s="55">
        <v>1.8</v>
      </c>
      <c r="J321" s="46"/>
      <c r="K321" s="46"/>
      <c r="L321" s="46"/>
      <c r="M321" s="55">
        <v>1.8</v>
      </c>
      <c r="N321" s="34"/>
      <c r="O321" s="59">
        <v>258</v>
      </c>
      <c r="P321" s="59">
        <v>836</v>
      </c>
      <c r="Q321" s="17" t="s">
        <v>596</v>
      </c>
      <c r="R321" s="17" t="s">
        <v>599</v>
      </c>
    </row>
    <row r="322" spans="1:18" ht="32.25" customHeight="1">
      <c r="A322" s="46">
        <v>49</v>
      </c>
      <c r="B322" s="40" t="s">
        <v>597</v>
      </c>
      <c r="C322" s="35" t="s">
        <v>21</v>
      </c>
      <c r="D322" s="40" t="s">
        <v>598</v>
      </c>
      <c r="E322" s="28" t="s">
        <v>25</v>
      </c>
      <c r="F322" s="55" t="s">
        <v>496</v>
      </c>
      <c r="G322" s="34">
        <v>2018</v>
      </c>
      <c r="H322" s="34" t="s">
        <v>172</v>
      </c>
      <c r="I322" s="55">
        <v>1</v>
      </c>
      <c r="J322" s="46"/>
      <c r="K322" s="46"/>
      <c r="L322" s="46"/>
      <c r="M322" s="55">
        <v>1</v>
      </c>
      <c r="N322" s="34"/>
      <c r="O322" s="46">
        <v>327</v>
      </c>
      <c r="P322" s="46">
        <v>983</v>
      </c>
      <c r="Q322" s="17" t="s">
        <v>596</v>
      </c>
      <c r="R322" s="17" t="s">
        <v>599</v>
      </c>
    </row>
    <row r="323" spans="1:18" ht="32.25" customHeight="1">
      <c r="A323" s="46">
        <v>50</v>
      </c>
      <c r="B323" s="40" t="s">
        <v>597</v>
      </c>
      <c r="C323" s="35" t="s">
        <v>21</v>
      </c>
      <c r="D323" s="40" t="s">
        <v>598</v>
      </c>
      <c r="E323" s="28" t="s">
        <v>25</v>
      </c>
      <c r="F323" s="55" t="s">
        <v>497</v>
      </c>
      <c r="G323" s="34">
        <v>2018</v>
      </c>
      <c r="H323" s="34" t="s">
        <v>172</v>
      </c>
      <c r="I323" s="55">
        <v>2.5</v>
      </c>
      <c r="J323" s="46"/>
      <c r="K323" s="46"/>
      <c r="L323" s="46"/>
      <c r="M323" s="55">
        <v>2.5</v>
      </c>
      <c r="N323" s="34"/>
      <c r="O323" s="46">
        <v>740</v>
      </c>
      <c r="P323" s="46">
        <v>2540</v>
      </c>
      <c r="Q323" s="17" t="s">
        <v>596</v>
      </c>
      <c r="R323" s="17" t="s">
        <v>599</v>
      </c>
    </row>
    <row r="324" spans="1:18" ht="32.25" customHeight="1">
      <c r="A324" s="46">
        <v>51</v>
      </c>
      <c r="B324" s="40" t="s">
        <v>597</v>
      </c>
      <c r="C324" s="35" t="s">
        <v>21</v>
      </c>
      <c r="D324" s="40" t="s">
        <v>598</v>
      </c>
      <c r="E324" s="28" t="s">
        <v>25</v>
      </c>
      <c r="F324" s="55" t="s">
        <v>498</v>
      </c>
      <c r="G324" s="34">
        <v>2018</v>
      </c>
      <c r="H324" s="34" t="s">
        <v>172</v>
      </c>
      <c r="I324" s="55">
        <v>3</v>
      </c>
      <c r="J324" s="46"/>
      <c r="K324" s="46"/>
      <c r="L324" s="46"/>
      <c r="M324" s="55">
        <v>3</v>
      </c>
      <c r="N324" s="34"/>
      <c r="O324" s="46">
        <v>232</v>
      </c>
      <c r="P324" s="46">
        <v>830</v>
      </c>
      <c r="Q324" s="17" t="s">
        <v>596</v>
      </c>
      <c r="R324" s="17" t="s">
        <v>599</v>
      </c>
    </row>
    <row r="325" spans="1:18" ht="32.25" customHeight="1">
      <c r="A325" s="46">
        <v>52</v>
      </c>
      <c r="B325" s="40" t="s">
        <v>597</v>
      </c>
      <c r="C325" s="35" t="s">
        <v>21</v>
      </c>
      <c r="D325" s="40" t="s">
        <v>598</v>
      </c>
      <c r="E325" s="28" t="s">
        <v>25</v>
      </c>
      <c r="F325" s="55" t="s">
        <v>499</v>
      </c>
      <c r="G325" s="34">
        <v>2018</v>
      </c>
      <c r="H325" s="34" t="s">
        <v>172</v>
      </c>
      <c r="I325" s="55">
        <v>1.8</v>
      </c>
      <c r="J325" s="46"/>
      <c r="K325" s="46"/>
      <c r="L325" s="46"/>
      <c r="M325" s="55">
        <v>1.8</v>
      </c>
      <c r="N325" s="34"/>
      <c r="O325" s="46">
        <v>276</v>
      </c>
      <c r="P325" s="46">
        <v>686</v>
      </c>
      <c r="Q325" s="17" t="s">
        <v>596</v>
      </c>
      <c r="R325" s="17" t="s">
        <v>599</v>
      </c>
    </row>
    <row r="326" spans="1:18" ht="32.25" customHeight="1">
      <c r="A326" s="46">
        <v>53</v>
      </c>
      <c r="B326" s="40" t="s">
        <v>597</v>
      </c>
      <c r="C326" s="35" t="s">
        <v>21</v>
      </c>
      <c r="D326" s="40" t="s">
        <v>598</v>
      </c>
      <c r="E326" s="28" t="s">
        <v>47</v>
      </c>
      <c r="F326" s="55" t="s">
        <v>500</v>
      </c>
      <c r="G326" s="34">
        <v>2018</v>
      </c>
      <c r="H326" s="34" t="s">
        <v>172</v>
      </c>
      <c r="I326" s="55">
        <v>2</v>
      </c>
      <c r="J326" s="46"/>
      <c r="K326" s="46"/>
      <c r="L326" s="46"/>
      <c r="M326" s="55">
        <v>2</v>
      </c>
      <c r="N326" s="34"/>
      <c r="O326" s="46">
        <v>204</v>
      </c>
      <c r="P326" s="46">
        <v>670</v>
      </c>
      <c r="Q326" s="17" t="s">
        <v>596</v>
      </c>
      <c r="R326" s="17" t="s">
        <v>599</v>
      </c>
    </row>
    <row r="327" spans="1:18" ht="32.25" customHeight="1">
      <c r="A327" s="46">
        <v>54</v>
      </c>
      <c r="B327" s="40" t="s">
        <v>597</v>
      </c>
      <c r="C327" s="35" t="s">
        <v>21</v>
      </c>
      <c r="D327" s="40" t="s">
        <v>598</v>
      </c>
      <c r="E327" s="28" t="s">
        <v>47</v>
      </c>
      <c r="F327" s="55" t="s">
        <v>501</v>
      </c>
      <c r="G327" s="34">
        <v>2018</v>
      </c>
      <c r="H327" s="34" t="s">
        <v>172</v>
      </c>
      <c r="I327" s="55">
        <v>2</v>
      </c>
      <c r="J327" s="46"/>
      <c r="K327" s="46"/>
      <c r="L327" s="46"/>
      <c r="M327" s="55">
        <v>2</v>
      </c>
      <c r="N327" s="34"/>
      <c r="O327" s="46">
        <v>393</v>
      </c>
      <c r="P327" s="46">
        <v>1176</v>
      </c>
      <c r="Q327" s="17" t="s">
        <v>596</v>
      </c>
      <c r="R327" s="17" t="s">
        <v>599</v>
      </c>
    </row>
    <row r="328" spans="1:18" ht="32.25" customHeight="1">
      <c r="A328" s="46">
        <v>55</v>
      </c>
      <c r="B328" s="40" t="s">
        <v>597</v>
      </c>
      <c r="C328" s="35" t="s">
        <v>21</v>
      </c>
      <c r="D328" s="40" t="s">
        <v>598</v>
      </c>
      <c r="E328" s="28" t="s">
        <v>47</v>
      </c>
      <c r="F328" s="55" t="s">
        <v>502</v>
      </c>
      <c r="G328" s="34">
        <v>2018</v>
      </c>
      <c r="H328" s="34" t="s">
        <v>172</v>
      </c>
      <c r="I328" s="55">
        <v>1.8</v>
      </c>
      <c r="J328" s="46"/>
      <c r="K328" s="46"/>
      <c r="L328" s="46"/>
      <c r="M328" s="55">
        <v>1.8</v>
      </c>
      <c r="N328" s="34"/>
      <c r="O328" s="34">
        <v>270</v>
      </c>
      <c r="P328" s="34">
        <v>820</v>
      </c>
      <c r="Q328" s="17" t="s">
        <v>596</v>
      </c>
      <c r="R328" s="17" t="s">
        <v>599</v>
      </c>
    </row>
    <row r="329" spans="1:18" ht="32.25" customHeight="1">
      <c r="A329" s="46">
        <v>56</v>
      </c>
      <c r="B329" s="40" t="s">
        <v>597</v>
      </c>
      <c r="C329" s="35" t="s">
        <v>21</v>
      </c>
      <c r="D329" s="40" t="s">
        <v>598</v>
      </c>
      <c r="E329" s="28" t="s">
        <v>29</v>
      </c>
      <c r="F329" s="55" t="s">
        <v>503</v>
      </c>
      <c r="G329" s="34">
        <v>2018</v>
      </c>
      <c r="H329" s="34" t="s">
        <v>172</v>
      </c>
      <c r="I329" s="55">
        <v>3</v>
      </c>
      <c r="J329" s="46"/>
      <c r="K329" s="46"/>
      <c r="L329" s="46"/>
      <c r="M329" s="55">
        <v>3</v>
      </c>
      <c r="N329" s="34"/>
      <c r="O329" s="46">
        <v>375</v>
      </c>
      <c r="P329" s="46">
        <v>1150</v>
      </c>
      <c r="Q329" s="17" t="s">
        <v>596</v>
      </c>
      <c r="R329" s="17" t="s">
        <v>599</v>
      </c>
    </row>
    <row r="330" spans="1:18" ht="32.25" customHeight="1">
      <c r="A330" s="46">
        <v>57</v>
      </c>
      <c r="B330" s="40" t="s">
        <v>597</v>
      </c>
      <c r="C330" s="35" t="s">
        <v>21</v>
      </c>
      <c r="D330" s="40" t="s">
        <v>598</v>
      </c>
      <c r="E330" s="28" t="s">
        <v>29</v>
      </c>
      <c r="F330" s="55" t="s">
        <v>504</v>
      </c>
      <c r="G330" s="34">
        <v>2018</v>
      </c>
      <c r="H330" s="34" t="s">
        <v>172</v>
      </c>
      <c r="I330" s="55">
        <v>2.5</v>
      </c>
      <c r="J330" s="46"/>
      <c r="K330" s="46"/>
      <c r="L330" s="46"/>
      <c r="M330" s="55">
        <v>2.5</v>
      </c>
      <c r="N330" s="34"/>
      <c r="O330" s="46">
        <v>204</v>
      </c>
      <c r="P330" s="46">
        <v>643</v>
      </c>
      <c r="Q330" s="17" t="s">
        <v>596</v>
      </c>
      <c r="R330" s="17" t="s">
        <v>599</v>
      </c>
    </row>
    <row r="331" spans="1:18" ht="32.25" customHeight="1">
      <c r="A331" s="46">
        <v>58</v>
      </c>
      <c r="B331" s="40" t="s">
        <v>597</v>
      </c>
      <c r="C331" s="35" t="s">
        <v>21</v>
      </c>
      <c r="D331" s="40" t="s">
        <v>598</v>
      </c>
      <c r="E331" s="28" t="s">
        <v>29</v>
      </c>
      <c r="F331" s="55" t="s">
        <v>505</v>
      </c>
      <c r="G331" s="34">
        <v>2018</v>
      </c>
      <c r="H331" s="34" t="s">
        <v>172</v>
      </c>
      <c r="I331" s="55">
        <v>3</v>
      </c>
      <c r="J331" s="46"/>
      <c r="K331" s="46"/>
      <c r="L331" s="46"/>
      <c r="M331" s="55">
        <v>3</v>
      </c>
      <c r="N331" s="34"/>
      <c r="O331" s="46">
        <v>192</v>
      </c>
      <c r="P331" s="46">
        <v>640</v>
      </c>
      <c r="Q331" s="17" t="s">
        <v>596</v>
      </c>
      <c r="R331" s="17" t="s">
        <v>599</v>
      </c>
    </row>
    <row r="332" spans="1:18" ht="32.25" customHeight="1">
      <c r="A332" s="46">
        <v>59</v>
      </c>
      <c r="B332" s="40" t="s">
        <v>597</v>
      </c>
      <c r="C332" s="35" t="s">
        <v>21</v>
      </c>
      <c r="D332" s="40" t="s">
        <v>598</v>
      </c>
      <c r="E332" s="28" t="s">
        <v>600</v>
      </c>
      <c r="F332" s="55" t="s">
        <v>506</v>
      </c>
      <c r="G332" s="34">
        <v>2018</v>
      </c>
      <c r="H332" s="34" t="s">
        <v>172</v>
      </c>
      <c r="I332" s="55">
        <v>0.8</v>
      </c>
      <c r="J332" s="46"/>
      <c r="K332" s="46"/>
      <c r="L332" s="46"/>
      <c r="M332" s="55">
        <v>0.8</v>
      </c>
      <c r="N332" s="34"/>
      <c r="O332" s="46">
        <v>312</v>
      </c>
      <c r="P332" s="46">
        <v>1058</v>
      </c>
      <c r="Q332" s="17" t="s">
        <v>596</v>
      </c>
      <c r="R332" s="17" t="s">
        <v>599</v>
      </c>
    </row>
    <row r="333" spans="1:18" ht="32.25" customHeight="1">
      <c r="A333" s="46">
        <v>60</v>
      </c>
      <c r="B333" s="40" t="s">
        <v>597</v>
      </c>
      <c r="C333" s="35" t="s">
        <v>21</v>
      </c>
      <c r="D333" s="40" t="s">
        <v>598</v>
      </c>
      <c r="E333" s="28" t="s">
        <v>45</v>
      </c>
      <c r="F333" s="55" t="s">
        <v>507</v>
      </c>
      <c r="G333" s="34">
        <v>2018</v>
      </c>
      <c r="H333" s="34" t="s">
        <v>172</v>
      </c>
      <c r="I333" s="55">
        <v>2</v>
      </c>
      <c r="J333" s="46"/>
      <c r="K333" s="46"/>
      <c r="L333" s="46"/>
      <c r="M333" s="55">
        <v>2</v>
      </c>
      <c r="N333" s="34"/>
      <c r="O333" s="46">
        <v>331</v>
      </c>
      <c r="P333" s="46">
        <v>983</v>
      </c>
      <c r="Q333" s="17" t="s">
        <v>596</v>
      </c>
      <c r="R333" s="17" t="s">
        <v>599</v>
      </c>
    </row>
    <row r="334" spans="1:18" ht="32.25" customHeight="1">
      <c r="A334" s="46">
        <v>61</v>
      </c>
      <c r="B334" s="40" t="s">
        <v>597</v>
      </c>
      <c r="C334" s="35" t="s">
        <v>21</v>
      </c>
      <c r="D334" s="40" t="s">
        <v>598</v>
      </c>
      <c r="E334" s="28" t="s">
        <v>45</v>
      </c>
      <c r="F334" s="55" t="s">
        <v>508</v>
      </c>
      <c r="G334" s="34">
        <v>2018</v>
      </c>
      <c r="H334" s="34" t="s">
        <v>172</v>
      </c>
      <c r="I334" s="55">
        <v>1</v>
      </c>
      <c r="J334" s="46"/>
      <c r="K334" s="46"/>
      <c r="L334" s="46"/>
      <c r="M334" s="55">
        <v>1</v>
      </c>
      <c r="N334" s="34"/>
      <c r="O334" s="46">
        <v>496</v>
      </c>
      <c r="P334" s="46">
        <v>1562</v>
      </c>
      <c r="Q334" s="17" t="s">
        <v>596</v>
      </c>
      <c r="R334" s="17" t="s">
        <v>599</v>
      </c>
    </row>
    <row r="335" spans="1:18" ht="32.25" customHeight="1">
      <c r="A335" s="46">
        <v>62</v>
      </c>
      <c r="B335" s="40" t="s">
        <v>597</v>
      </c>
      <c r="C335" s="35" t="s">
        <v>21</v>
      </c>
      <c r="D335" s="40" t="s">
        <v>598</v>
      </c>
      <c r="E335" s="28" t="s">
        <v>45</v>
      </c>
      <c r="F335" s="55" t="s">
        <v>509</v>
      </c>
      <c r="G335" s="34">
        <v>2018</v>
      </c>
      <c r="H335" s="34" t="s">
        <v>172</v>
      </c>
      <c r="I335" s="55">
        <v>3</v>
      </c>
      <c r="J335" s="46"/>
      <c r="K335" s="46"/>
      <c r="L335" s="46"/>
      <c r="M335" s="55">
        <v>3</v>
      </c>
      <c r="N335" s="34"/>
      <c r="O335" s="46">
        <v>286</v>
      </c>
      <c r="P335" s="46">
        <v>895</v>
      </c>
      <c r="Q335" s="17" t="s">
        <v>596</v>
      </c>
      <c r="R335" s="17" t="s">
        <v>599</v>
      </c>
    </row>
    <row r="336" spans="1:18" ht="32.25" customHeight="1">
      <c r="A336" s="46">
        <v>63</v>
      </c>
      <c r="B336" s="40" t="s">
        <v>597</v>
      </c>
      <c r="C336" s="35" t="s">
        <v>21</v>
      </c>
      <c r="D336" s="40" t="s">
        <v>598</v>
      </c>
      <c r="E336" s="28" t="s">
        <v>45</v>
      </c>
      <c r="F336" s="55" t="s">
        <v>510</v>
      </c>
      <c r="G336" s="34">
        <v>2018</v>
      </c>
      <c r="H336" s="34" t="s">
        <v>172</v>
      </c>
      <c r="I336" s="55">
        <v>1.8</v>
      </c>
      <c r="J336" s="46"/>
      <c r="K336" s="46"/>
      <c r="L336" s="46"/>
      <c r="M336" s="55">
        <v>1.8</v>
      </c>
      <c r="N336" s="34"/>
      <c r="O336" s="46">
        <v>528</v>
      </c>
      <c r="P336" s="46">
        <v>1711</v>
      </c>
      <c r="Q336" s="17" t="s">
        <v>596</v>
      </c>
      <c r="R336" s="17" t="s">
        <v>599</v>
      </c>
    </row>
    <row r="337" spans="1:18" ht="32.25" customHeight="1">
      <c r="A337" s="46">
        <v>64</v>
      </c>
      <c r="B337" s="40" t="s">
        <v>597</v>
      </c>
      <c r="C337" s="35" t="s">
        <v>21</v>
      </c>
      <c r="D337" s="40" t="s">
        <v>598</v>
      </c>
      <c r="E337" s="28" t="s">
        <v>45</v>
      </c>
      <c r="F337" s="55" t="s">
        <v>511</v>
      </c>
      <c r="G337" s="34">
        <v>2018</v>
      </c>
      <c r="H337" s="34" t="s">
        <v>172</v>
      </c>
      <c r="I337" s="55">
        <v>1.2</v>
      </c>
      <c r="J337" s="46"/>
      <c r="K337" s="46"/>
      <c r="L337" s="46"/>
      <c r="M337" s="55">
        <v>1.2</v>
      </c>
      <c r="N337" s="34"/>
      <c r="O337" s="46">
        <v>375</v>
      </c>
      <c r="P337" s="46">
        <v>1265</v>
      </c>
      <c r="Q337" s="17" t="s">
        <v>596</v>
      </c>
      <c r="R337" s="17" t="s">
        <v>599</v>
      </c>
    </row>
    <row r="338" spans="1:18" ht="32.25" customHeight="1">
      <c r="A338" s="46">
        <v>65</v>
      </c>
      <c r="B338" s="40" t="s">
        <v>597</v>
      </c>
      <c r="C338" s="35" t="s">
        <v>21</v>
      </c>
      <c r="D338" s="40" t="s">
        <v>598</v>
      </c>
      <c r="E338" s="28" t="s">
        <v>35</v>
      </c>
      <c r="F338" s="55" t="s">
        <v>512</v>
      </c>
      <c r="G338" s="34">
        <v>2018</v>
      </c>
      <c r="H338" s="34" t="s">
        <v>172</v>
      </c>
      <c r="I338" s="55">
        <v>1</v>
      </c>
      <c r="J338" s="46"/>
      <c r="K338" s="46"/>
      <c r="L338" s="46"/>
      <c r="M338" s="55">
        <v>1</v>
      </c>
      <c r="N338" s="34"/>
      <c r="O338" s="46">
        <v>259</v>
      </c>
      <c r="P338" s="46">
        <v>744</v>
      </c>
      <c r="Q338" s="17" t="s">
        <v>596</v>
      </c>
      <c r="R338" s="17" t="s">
        <v>599</v>
      </c>
    </row>
    <row r="339" spans="1:18" ht="32.25" customHeight="1">
      <c r="A339" s="46">
        <v>66</v>
      </c>
      <c r="B339" s="40" t="s">
        <v>597</v>
      </c>
      <c r="C339" s="35" t="s">
        <v>21</v>
      </c>
      <c r="D339" s="40" t="s">
        <v>598</v>
      </c>
      <c r="E339" s="28" t="s">
        <v>35</v>
      </c>
      <c r="F339" s="55" t="s">
        <v>513</v>
      </c>
      <c r="G339" s="34">
        <v>2018</v>
      </c>
      <c r="H339" s="34" t="s">
        <v>172</v>
      </c>
      <c r="I339" s="55">
        <v>1.5</v>
      </c>
      <c r="J339" s="46"/>
      <c r="K339" s="46"/>
      <c r="L339" s="46"/>
      <c r="M339" s="55">
        <v>1.5</v>
      </c>
      <c r="N339" s="34"/>
      <c r="O339" s="46">
        <v>547</v>
      </c>
      <c r="P339" s="46">
        <v>1303</v>
      </c>
      <c r="Q339" s="17" t="s">
        <v>596</v>
      </c>
      <c r="R339" s="17" t="s">
        <v>599</v>
      </c>
    </row>
    <row r="340" spans="1:18" ht="32.25" customHeight="1">
      <c r="A340" s="46">
        <v>67</v>
      </c>
      <c r="B340" s="40" t="s">
        <v>597</v>
      </c>
      <c r="C340" s="35" t="s">
        <v>21</v>
      </c>
      <c r="D340" s="40" t="s">
        <v>598</v>
      </c>
      <c r="E340" s="28" t="s">
        <v>35</v>
      </c>
      <c r="F340" s="55" t="s">
        <v>514</v>
      </c>
      <c r="G340" s="34">
        <v>2018</v>
      </c>
      <c r="H340" s="34" t="s">
        <v>172</v>
      </c>
      <c r="I340" s="55">
        <v>0.8</v>
      </c>
      <c r="J340" s="46"/>
      <c r="K340" s="46"/>
      <c r="L340" s="46"/>
      <c r="M340" s="55">
        <v>0.8</v>
      </c>
      <c r="N340" s="34"/>
      <c r="O340" s="46">
        <v>345</v>
      </c>
      <c r="P340" s="46">
        <v>960</v>
      </c>
      <c r="Q340" s="17" t="s">
        <v>596</v>
      </c>
      <c r="R340" s="17" t="s">
        <v>599</v>
      </c>
    </row>
    <row r="341" spans="1:18" ht="32.25" customHeight="1">
      <c r="A341" s="46">
        <v>68</v>
      </c>
      <c r="B341" s="40" t="s">
        <v>597</v>
      </c>
      <c r="C341" s="35" t="s">
        <v>21</v>
      </c>
      <c r="D341" s="40" t="s">
        <v>598</v>
      </c>
      <c r="E341" s="28" t="s">
        <v>33</v>
      </c>
      <c r="F341" s="55" t="s">
        <v>515</v>
      </c>
      <c r="G341" s="34">
        <v>2018</v>
      </c>
      <c r="H341" s="34" t="s">
        <v>172</v>
      </c>
      <c r="I341" s="55">
        <v>2</v>
      </c>
      <c r="J341" s="46"/>
      <c r="K341" s="46"/>
      <c r="L341" s="46"/>
      <c r="M341" s="55">
        <v>2</v>
      </c>
      <c r="N341" s="34"/>
      <c r="O341" s="46">
        <v>329</v>
      </c>
      <c r="P341" s="46">
        <v>960</v>
      </c>
      <c r="Q341" s="17" t="s">
        <v>596</v>
      </c>
      <c r="R341" s="17" t="s">
        <v>599</v>
      </c>
    </row>
    <row r="342" spans="1:18" ht="32.25" customHeight="1">
      <c r="A342" s="46">
        <v>69</v>
      </c>
      <c r="B342" s="40" t="s">
        <v>597</v>
      </c>
      <c r="C342" s="35" t="s">
        <v>21</v>
      </c>
      <c r="D342" s="40" t="s">
        <v>598</v>
      </c>
      <c r="E342" s="28" t="s">
        <v>33</v>
      </c>
      <c r="F342" s="55" t="s">
        <v>516</v>
      </c>
      <c r="G342" s="34">
        <v>2018</v>
      </c>
      <c r="H342" s="34" t="s">
        <v>172</v>
      </c>
      <c r="I342" s="55">
        <v>1.3</v>
      </c>
      <c r="J342" s="46"/>
      <c r="K342" s="46"/>
      <c r="L342" s="46"/>
      <c r="M342" s="55">
        <v>1.3</v>
      </c>
      <c r="N342" s="34"/>
      <c r="O342" s="46">
        <v>217</v>
      </c>
      <c r="P342" s="46">
        <v>617</v>
      </c>
      <c r="Q342" s="17" t="s">
        <v>596</v>
      </c>
      <c r="R342" s="17" t="s">
        <v>599</v>
      </c>
    </row>
    <row r="343" spans="1:18" ht="32.25" customHeight="1">
      <c r="A343" s="46">
        <v>70</v>
      </c>
      <c r="B343" s="40" t="s">
        <v>597</v>
      </c>
      <c r="C343" s="35" t="s">
        <v>21</v>
      </c>
      <c r="D343" s="40" t="s">
        <v>598</v>
      </c>
      <c r="E343" s="28" t="s">
        <v>33</v>
      </c>
      <c r="F343" s="55" t="s">
        <v>517</v>
      </c>
      <c r="G343" s="34">
        <v>2018</v>
      </c>
      <c r="H343" s="34" t="s">
        <v>172</v>
      </c>
      <c r="I343" s="55">
        <v>1</v>
      </c>
      <c r="J343" s="46"/>
      <c r="K343" s="46"/>
      <c r="L343" s="46"/>
      <c r="M343" s="55">
        <v>1</v>
      </c>
      <c r="N343" s="34"/>
      <c r="O343" s="46">
        <v>267</v>
      </c>
      <c r="P343" s="46">
        <v>830</v>
      </c>
      <c r="Q343" s="17" t="s">
        <v>596</v>
      </c>
      <c r="R343" s="17" t="s">
        <v>599</v>
      </c>
    </row>
    <row r="344" spans="1:18" ht="32.25" customHeight="1">
      <c r="A344" s="46">
        <v>71</v>
      </c>
      <c r="B344" s="40" t="s">
        <v>597</v>
      </c>
      <c r="C344" s="35" t="s">
        <v>21</v>
      </c>
      <c r="D344" s="40" t="s">
        <v>598</v>
      </c>
      <c r="E344" s="28" t="s">
        <v>33</v>
      </c>
      <c r="F344" s="55" t="s">
        <v>518</v>
      </c>
      <c r="G344" s="34">
        <v>2018</v>
      </c>
      <c r="H344" s="34" t="s">
        <v>172</v>
      </c>
      <c r="I344" s="55">
        <v>1.2</v>
      </c>
      <c r="J344" s="46"/>
      <c r="K344" s="46"/>
      <c r="L344" s="46"/>
      <c r="M344" s="55">
        <v>1.2</v>
      </c>
      <c r="N344" s="34"/>
      <c r="O344" s="46">
        <v>334</v>
      </c>
      <c r="P344" s="46">
        <v>1036</v>
      </c>
      <c r="Q344" s="17" t="s">
        <v>596</v>
      </c>
      <c r="R344" s="17" t="s">
        <v>599</v>
      </c>
    </row>
    <row r="345" spans="1:18" ht="32.25" customHeight="1">
      <c r="A345" s="46">
        <v>72</v>
      </c>
      <c r="B345" s="40" t="s">
        <v>597</v>
      </c>
      <c r="C345" s="35" t="s">
        <v>21</v>
      </c>
      <c r="D345" s="40" t="s">
        <v>598</v>
      </c>
      <c r="E345" s="28" t="s">
        <v>39</v>
      </c>
      <c r="F345" s="55" t="s">
        <v>519</v>
      </c>
      <c r="G345" s="34">
        <v>2018</v>
      </c>
      <c r="H345" s="34" t="s">
        <v>172</v>
      </c>
      <c r="I345" s="55">
        <v>0.8</v>
      </c>
      <c r="J345" s="46"/>
      <c r="K345" s="46"/>
      <c r="L345" s="46"/>
      <c r="M345" s="55">
        <v>0.8</v>
      </c>
      <c r="N345" s="34"/>
      <c r="O345" s="46">
        <v>550</v>
      </c>
      <c r="P345" s="46">
        <v>1610</v>
      </c>
      <c r="Q345" s="17" t="s">
        <v>596</v>
      </c>
      <c r="R345" s="17" t="s">
        <v>599</v>
      </c>
    </row>
    <row r="346" spans="1:18" ht="32.25" customHeight="1">
      <c r="A346" s="46">
        <v>73</v>
      </c>
      <c r="B346" s="40" t="s">
        <v>597</v>
      </c>
      <c r="C346" s="35" t="s">
        <v>21</v>
      </c>
      <c r="D346" s="40" t="s">
        <v>598</v>
      </c>
      <c r="E346" s="28" t="s">
        <v>39</v>
      </c>
      <c r="F346" s="55" t="s">
        <v>520</v>
      </c>
      <c r="G346" s="34">
        <v>2018</v>
      </c>
      <c r="H346" s="34" t="s">
        <v>172</v>
      </c>
      <c r="I346" s="55">
        <v>2.8</v>
      </c>
      <c r="J346" s="46"/>
      <c r="K346" s="46"/>
      <c r="L346" s="46"/>
      <c r="M346" s="55">
        <v>2.8</v>
      </c>
      <c r="N346" s="34"/>
      <c r="O346" s="46">
        <v>520</v>
      </c>
      <c r="P346" s="46">
        <v>1635</v>
      </c>
      <c r="Q346" s="17" t="s">
        <v>596</v>
      </c>
      <c r="R346" s="17" t="s">
        <v>599</v>
      </c>
    </row>
    <row r="347" spans="1:18" ht="32.25" customHeight="1">
      <c r="A347" s="46">
        <v>74</v>
      </c>
      <c r="B347" s="40" t="s">
        <v>597</v>
      </c>
      <c r="C347" s="35" t="s">
        <v>21</v>
      </c>
      <c r="D347" s="40" t="s">
        <v>598</v>
      </c>
      <c r="E347" s="28" t="s">
        <v>39</v>
      </c>
      <c r="F347" s="55" t="s">
        <v>521</v>
      </c>
      <c r="G347" s="34">
        <v>2018</v>
      </c>
      <c r="H347" s="34" t="s">
        <v>172</v>
      </c>
      <c r="I347" s="55">
        <v>3</v>
      </c>
      <c r="J347" s="46"/>
      <c r="K347" s="46"/>
      <c r="L347" s="46"/>
      <c r="M347" s="55">
        <v>3</v>
      </c>
      <c r="N347" s="34"/>
      <c r="O347" s="46">
        <v>413</v>
      </c>
      <c r="P347" s="46">
        <v>1230</v>
      </c>
      <c r="Q347" s="17" t="s">
        <v>596</v>
      </c>
      <c r="R347" s="17" t="s">
        <v>599</v>
      </c>
    </row>
    <row r="348" spans="1:18" ht="36.75" customHeight="1">
      <c r="A348" s="46">
        <v>75</v>
      </c>
      <c r="B348" s="40" t="s">
        <v>597</v>
      </c>
      <c r="C348" s="35" t="s">
        <v>21</v>
      </c>
      <c r="D348" s="40" t="s">
        <v>598</v>
      </c>
      <c r="E348" s="28" t="s">
        <v>39</v>
      </c>
      <c r="F348" s="55" t="s">
        <v>439</v>
      </c>
      <c r="G348" s="34">
        <v>2018</v>
      </c>
      <c r="H348" s="34" t="s">
        <v>172</v>
      </c>
      <c r="I348" s="55">
        <v>1.5</v>
      </c>
      <c r="J348" s="34"/>
      <c r="K348" s="34"/>
      <c r="L348" s="34"/>
      <c r="M348" s="55">
        <v>1.5</v>
      </c>
      <c r="N348" s="34"/>
      <c r="O348" s="34">
        <v>510</v>
      </c>
      <c r="P348" s="34">
        <v>1651</v>
      </c>
      <c r="Q348" s="17" t="s">
        <v>596</v>
      </c>
      <c r="R348" s="17" t="s">
        <v>599</v>
      </c>
    </row>
    <row r="349" spans="1:18" ht="27" customHeight="1">
      <c r="A349" s="133" t="s">
        <v>751</v>
      </c>
      <c r="B349" s="48" t="s">
        <v>614</v>
      </c>
      <c r="C349" s="12"/>
      <c r="D349" s="12"/>
      <c r="E349" s="12"/>
      <c r="F349" s="12"/>
      <c r="G349" s="12"/>
      <c r="H349" s="12"/>
      <c r="I349" s="48">
        <v>241.19</v>
      </c>
      <c r="J349" s="48"/>
      <c r="K349" s="48">
        <v>33</v>
      </c>
      <c r="L349" s="48">
        <v>135.3</v>
      </c>
      <c r="M349" s="48">
        <v>72.89</v>
      </c>
      <c r="N349" s="12"/>
      <c r="O349" s="48">
        <v>100</v>
      </c>
      <c r="P349" s="48">
        <v>284</v>
      </c>
      <c r="Q349" s="11"/>
      <c r="R349" s="11"/>
    </row>
    <row r="350" spans="1:18" ht="42" customHeight="1">
      <c r="A350" s="59">
        <v>1</v>
      </c>
      <c r="B350" s="36" t="s">
        <v>615</v>
      </c>
      <c r="C350" s="38" t="s">
        <v>616</v>
      </c>
      <c r="D350" s="36" t="s">
        <v>617</v>
      </c>
      <c r="E350" s="46" t="s">
        <v>618</v>
      </c>
      <c r="F350" s="38"/>
      <c r="G350" s="46">
        <v>2018</v>
      </c>
      <c r="H350" s="46" t="s">
        <v>619</v>
      </c>
      <c r="I350" s="46">
        <v>8.89</v>
      </c>
      <c r="J350" s="46"/>
      <c r="K350" s="46"/>
      <c r="L350" s="46"/>
      <c r="M350" s="46">
        <v>8.89</v>
      </c>
      <c r="N350" s="38"/>
      <c r="O350" s="38"/>
      <c r="P350" s="38"/>
      <c r="Q350" s="36" t="s">
        <v>615</v>
      </c>
      <c r="R350" s="36" t="s">
        <v>620</v>
      </c>
    </row>
    <row r="351" spans="1:18" ht="30.75" customHeight="1">
      <c r="A351" s="59">
        <v>2</v>
      </c>
      <c r="B351" s="38" t="s">
        <v>621</v>
      </c>
      <c r="C351" s="38" t="s">
        <v>21</v>
      </c>
      <c r="D351" s="38" t="s">
        <v>621</v>
      </c>
      <c r="E351" s="36" t="s">
        <v>622</v>
      </c>
      <c r="F351" s="38"/>
      <c r="G351" s="46">
        <v>2018</v>
      </c>
      <c r="H351" s="36" t="s">
        <v>622</v>
      </c>
      <c r="I351" s="46">
        <v>8</v>
      </c>
      <c r="J351" s="46"/>
      <c r="K351" s="46">
        <v>8</v>
      </c>
      <c r="L351" s="46"/>
      <c r="M351" s="46"/>
      <c r="N351" s="46"/>
      <c r="O351" s="46">
        <v>100</v>
      </c>
      <c r="P351" s="46">
        <v>284</v>
      </c>
      <c r="Q351" s="36" t="s">
        <v>623</v>
      </c>
      <c r="R351" s="36" t="s">
        <v>352</v>
      </c>
    </row>
    <row r="352" spans="1:18" ht="27" customHeight="1">
      <c r="A352" s="59">
        <v>3</v>
      </c>
      <c r="B352" s="45" t="s">
        <v>624</v>
      </c>
      <c r="C352" s="46" t="s">
        <v>21</v>
      </c>
      <c r="D352" s="36" t="s">
        <v>624</v>
      </c>
      <c r="E352" s="46" t="s">
        <v>625</v>
      </c>
      <c r="F352" s="46"/>
      <c r="G352" s="46">
        <v>2018</v>
      </c>
      <c r="H352" s="46" t="s">
        <v>619</v>
      </c>
      <c r="I352" s="46">
        <v>135.3</v>
      </c>
      <c r="J352" s="46"/>
      <c r="K352" s="46"/>
      <c r="L352" s="46">
        <v>135.3</v>
      </c>
      <c r="M352" s="46"/>
      <c r="N352" s="46"/>
      <c r="O352" s="46"/>
      <c r="P352" s="46"/>
      <c r="Q352" s="36" t="s">
        <v>626</v>
      </c>
      <c r="R352" s="36" t="s">
        <v>627</v>
      </c>
    </row>
    <row r="353" spans="1:18" ht="33.75" customHeight="1">
      <c r="A353" s="59">
        <v>4</v>
      </c>
      <c r="B353" s="45" t="s">
        <v>628</v>
      </c>
      <c r="C353" s="46" t="s">
        <v>21</v>
      </c>
      <c r="D353" s="36" t="s">
        <v>629</v>
      </c>
      <c r="E353" s="36" t="s">
        <v>630</v>
      </c>
      <c r="F353" s="46"/>
      <c r="G353" s="46">
        <v>2018</v>
      </c>
      <c r="H353" s="46" t="s">
        <v>619</v>
      </c>
      <c r="I353" s="46">
        <v>89</v>
      </c>
      <c r="J353" s="46"/>
      <c r="K353" s="46">
        <v>25</v>
      </c>
      <c r="L353" s="46"/>
      <c r="M353" s="46">
        <v>64</v>
      </c>
      <c r="N353" s="46"/>
      <c r="O353" s="46"/>
      <c r="P353" s="46"/>
      <c r="Q353" s="36" t="s">
        <v>629</v>
      </c>
      <c r="R353" s="36" t="s">
        <v>631</v>
      </c>
    </row>
  </sheetData>
  <sheetProtection/>
  <mergeCells count="71">
    <mergeCell ref="J133:L133"/>
    <mergeCell ref="J6:M6"/>
    <mergeCell ref="O2:R2"/>
    <mergeCell ref="P41:P42"/>
    <mergeCell ref="N4:N5"/>
    <mergeCell ref="J4:M4"/>
    <mergeCell ref="J13:J14"/>
    <mergeCell ref="K23:K24"/>
    <mergeCell ref="J138:L138"/>
    <mergeCell ref="O41:O42"/>
    <mergeCell ref="J135:L135"/>
    <mergeCell ref="J124:L124"/>
    <mergeCell ref="J125:L125"/>
    <mergeCell ref="J127:L127"/>
    <mergeCell ref="J128:L128"/>
    <mergeCell ref="J126:L126"/>
    <mergeCell ref="J131:L131"/>
    <mergeCell ref="J132:L132"/>
    <mergeCell ref="I106:I116"/>
    <mergeCell ref="M106:M116"/>
    <mergeCell ref="J137:L137"/>
    <mergeCell ref="J129:L129"/>
    <mergeCell ref="J136:L136"/>
    <mergeCell ref="J134:L134"/>
    <mergeCell ref="J130:L130"/>
    <mergeCell ref="F4:F5"/>
    <mergeCell ref="I3:N3"/>
    <mergeCell ref="K15:K17"/>
    <mergeCell ref="B3:B5"/>
    <mergeCell ref="E4:E5"/>
    <mergeCell ref="K13:K14"/>
    <mergeCell ref="J10:J12"/>
    <mergeCell ref="J38:J40"/>
    <mergeCell ref="L38:L40"/>
    <mergeCell ref="J18:J19"/>
    <mergeCell ref="L36:L37"/>
    <mergeCell ref="K38:K40"/>
    <mergeCell ref="K34:K35"/>
    <mergeCell ref="K36:K37"/>
    <mergeCell ref="J36:J37"/>
    <mergeCell ref="K31:K32"/>
    <mergeCell ref="A1:R1"/>
    <mergeCell ref="H3:H5"/>
    <mergeCell ref="I4:I5"/>
    <mergeCell ref="O4:O5"/>
    <mergeCell ref="P4:P5"/>
    <mergeCell ref="G2:L2"/>
    <mergeCell ref="A3:A5"/>
    <mergeCell ref="C3:C5"/>
    <mergeCell ref="D3:D5"/>
    <mergeCell ref="J23:J24"/>
    <mergeCell ref="R3:R5"/>
    <mergeCell ref="Q3:Q5"/>
    <mergeCell ref="O3:P3"/>
    <mergeCell ref="G3:G5"/>
    <mergeCell ref="K18:K19"/>
    <mergeCell ref="K10:K12"/>
    <mergeCell ref="K8:K9"/>
    <mergeCell ref="J8:J9"/>
    <mergeCell ref="K29:K30"/>
    <mergeCell ref="J29:J30"/>
    <mergeCell ref="J34:J35"/>
    <mergeCell ref="K27:K28"/>
    <mergeCell ref="J27:J28"/>
    <mergeCell ref="K25:K26"/>
    <mergeCell ref="J25:J26"/>
    <mergeCell ref="J31:J32"/>
  </mergeCells>
  <printOptions/>
  <pageMargins left="0.35433070866141736" right="0.15748031496062992" top="0.984251968503937" bottom="0.984251968503937" header="0.5118110236220472" footer="0.5118110236220472"/>
  <pageSetup horizontalDpi="600" verticalDpi="600" orientation="landscape" paperSize="9" scale="90"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68"/>
  <sheetViews>
    <sheetView tabSelected="1" zoomScalePageLayoutView="0" workbookViewId="0" topLeftCell="A1">
      <selection activeCell="O24" sqref="O24"/>
    </sheetView>
  </sheetViews>
  <sheetFormatPr defaultColWidth="9.140625" defaultRowHeight="15"/>
  <cols>
    <col min="1" max="1" width="16.7109375" style="0" customWidth="1"/>
    <col min="2" max="2" width="26.140625" style="0" customWidth="1"/>
    <col min="3" max="3" width="12.421875" style="0" customWidth="1"/>
    <col min="4" max="4" width="11.00390625" style="0" customWidth="1"/>
    <col min="6" max="6" width="12.421875" style="0" customWidth="1"/>
    <col min="10" max="10" width="12.57421875" style="0" customWidth="1"/>
  </cols>
  <sheetData>
    <row r="1" spans="1:12" ht="22.5">
      <c r="A1" s="108" t="s">
        <v>636</v>
      </c>
      <c r="B1" s="108"/>
      <c r="C1" s="108"/>
      <c r="D1" s="108"/>
      <c r="E1" s="108"/>
      <c r="F1" s="108"/>
      <c r="G1" s="108"/>
      <c r="H1" s="108"/>
      <c r="I1" s="108"/>
      <c r="J1" s="108"/>
      <c r="K1" s="108"/>
      <c r="L1" s="108"/>
    </row>
    <row r="2" spans="1:12" ht="13.5">
      <c r="A2" s="2" t="s">
        <v>0</v>
      </c>
      <c r="B2" s="2"/>
      <c r="C2" s="2"/>
      <c r="D2" s="130" t="s">
        <v>757</v>
      </c>
      <c r="E2" s="130"/>
      <c r="F2" s="130"/>
      <c r="G2" s="130"/>
      <c r="H2" s="2"/>
      <c r="I2" s="131" t="s">
        <v>1</v>
      </c>
      <c r="J2" s="131"/>
      <c r="K2" s="131"/>
      <c r="L2" s="131"/>
    </row>
    <row r="3" spans="1:12" ht="13.5">
      <c r="A3" s="127" t="s">
        <v>2</v>
      </c>
      <c r="B3" s="127" t="s">
        <v>3</v>
      </c>
      <c r="C3" s="127" t="s">
        <v>6</v>
      </c>
      <c r="D3" s="127" t="s">
        <v>331</v>
      </c>
      <c r="E3" s="127" t="s">
        <v>345</v>
      </c>
      <c r="F3" s="127"/>
      <c r="G3" s="127"/>
      <c r="H3" s="127"/>
      <c r="I3" s="127"/>
      <c r="J3" s="127"/>
      <c r="K3" s="127"/>
      <c r="L3" s="127"/>
    </row>
    <row r="4" spans="1:12" ht="13.5">
      <c r="A4" s="127"/>
      <c r="B4" s="127"/>
      <c r="C4" s="127"/>
      <c r="D4" s="127"/>
      <c r="E4" s="127" t="s">
        <v>346</v>
      </c>
      <c r="F4" s="127"/>
      <c r="G4" s="127"/>
      <c r="H4" s="127"/>
      <c r="I4" s="127" t="s">
        <v>347</v>
      </c>
      <c r="J4" s="127"/>
      <c r="K4" s="127"/>
      <c r="L4" s="127"/>
    </row>
    <row r="5" spans="1:12" ht="14.25" customHeight="1">
      <c r="A5" s="127"/>
      <c r="B5" s="127"/>
      <c r="C5" s="127"/>
      <c r="D5" s="127"/>
      <c r="E5" s="7" t="s">
        <v>332</v>
      </c>
      <c r="F5" s="7" t="s">
        <v>333</v>
      </c>
      <c r="G5" s="7" t="s">
        <v>334</v>
      </c>
      <c r="H5" s="7" t="s">
        <v>335</v>
      </c>
      <c r="I5" s="7" t="s">
        <v>332</v>
      </c>
      <c r="J5" s="7" t="s">
        <v>333</v>
      </c>
      <c r="K5" s="7" t="s">
        <v>334</v>
      </c>
      <c r="L5" s="7" t="s">
        <v>335</v>
      </c>
    </row>
    <row r="6" spans="1:12" ht="12" customHeight="1">
      <c r="A6" s="49" t="s">
        <v>17</v>
      </c>
      <c r="B6" s="50"/>
      <c r="C6" s="50"/>
      <c r="D6" s="49">
        <v>15035.24</v>
      </c>
      <c r="E6" s="49">
        <f>E7+E26+E37+E44+E56+E62</f>
        <v>234</v>
      </c>
      <c r="F6" s="49">
        <f>F7+F26+F44+F56+F62</f>
        <v>5308.409999999999</v>
      </c>
      <c r="G6" s="49">
        <f>G7+G44+G56+G62</f>
        <v>50884</v>
      </c>
      <c r="H6" s="49">
        <f>H7+H44+H56+H62</f>
        <v>155727</v>
      </c>
      <c r="I6" s="49">
        <f>I7+I15+I17+I26+I33+I35+I39+I41</f>
        <v>21</v>
      </c>
      <c r="J6" s="49">
        <f>J7+J15+J17+J26+J33+J35+J37+J39+J41</f>
        <v>8818.1248</v>
      </c>
      <c r="K6" s="49">
        <f>K7+K15+K17+K26+K33+K35+K37+K41</f>
        <v>20105</v>
      </c>
      <c r="L6" s="49">
        <f>L7+L15+L17+L26+L33+L35+L37+L39+L41</f>
        <v>42565</v>
      </c>
    </row>
    <row r="7" spans="1:12" ht="15.75" customHeight="1">
      <c r="A7" s="50" t="s">
        <v>18</v>
      </c>
      <c r="B7" s="50" t="s">
        <v>12</v>
      </c>
      <c r="C7" s="50"/>
      <c r="D7" s="49">
        <v>4267.98</v>
      </c>
      <c r="E7" s="49">
        <v>62</v>
      </c>
      <c r="F7" s="49">
        <v>3834.58</v>
      </c>
      <c r="G7" s="49">
        <v>13634</v>
      </c>
      <c r="H7" s="49">
        <v>35182</v>
      </c>
      <c r="I7" s="49">
        <v>2</v>
      </c>
      <c r="J7" s="49">
        <v>433.4</v>
      </c>
      <c r="K7" s="49">
        <v>2639</v>
      </c>
      <c r="L7" s="49">
        <v>5989</v>
      </c>
    </row>
    <row r="8" spans="1:12" ht="15.75" customHeight="1">
      <c r="A8" s="42">
        <v>1</v>
      </c>
      <c r="B8" s="61" t="s">
        <v>732</v>
      </c>
      <c r="C8" s="41" t="s">
        <v>19</v>
      </c>
      <c r="D8" s="42">
        <v>348.9</v>
      </c>
      <c r="E8" s="42"/>
      <c r="F8" s="42"/>
      <c r="G8" s="42"/>
      <c r="H8" s="42"/>
      <c r="I8" s="42">
        <v>1</v>
      </c>
      <c r="J8" s="42">
        <v>348.9</v>
      </c>
      <c r="K8" s="42">
        <v>2240</v>
      </c>
      <c r="L8" s="42">
        <v>5341</v>
      </c>
    </row>
    <row r="9" spans="1:12" ht="15.75" customHeight="1">
      <c r="A9" s="42">
        <v>2</v>
      </c>
      <c r="B9" s="61" t="s">
        <v>731</v>
      </c>
      <c r="C9" s="41" t="s">
        <v>19</v>
      </c>
      <c r="D9" s="42">
        <v>1138.17</v>
      </c>
      <c r="E9" s="42">
        <v>28</v>
      </c>
      <c r="F9" s="42">
        <v>1138.17</v>
      </c>
      <c r="G9" s="42">
        <v>5108</v>
      </c>
      <c r="H9" s="42">
        <v>10799</v>
      </c>
      <c r="I9" s="42"/>
      <c r="J9" s="42"/>
      <c r="K9" s="42"/>
      <c r="L9" s="42"/>
    </row>
    <row r="10" spans="1:12" ht="15.75" customHeight="1">
      <c r="A10" s="42">
        <v>3</v>
      </c>
      <c r="B10" s="66" t="s">
        <v>640</v>
      </c>
      <c r="C10" s="53" t="s">
        <v>65</v>
      </c>
      <c r="D10" s="54">
        <v>30</v>
      </c>
      <c r="E10" s="54">
        <v>2</v>
      </c>
      <c r="F10" s="54">
        <v>30</v>
      </c>
      <c r="G10" s="54">
        <v>496</v>
      </c>
      <c r="H10" s="54">
        <v>1562</v>
      </c>
      <c r="I10" s="63" t="s">
        <v>633</v>
      </c>
      <c r="J10" s="54"/>
      <c r="K10" s="54"/>
      <c r="L10" s="54"/>
    </row>
    <row r="11" spans="1:12" ht="15.75" customHeight="1">
      <c r="A11" s="42">
        <v>4</v>
      </c>
      <c r="B11" s="65" t="s">
        <v>637</v>
      </c>
      <c r="C11" s="53" t="s">
        <v>472</v>
      </c>
      <c r="D11" s="54">
        <v>84.5</v>
      </c>
      <c r="E11" s="54"/>
      <c r="F11" s="54"/>
      <c r="G11" s="54"/>
      <c r="H11" s="54"/>
      <c r="I11" s="54">
        <v>1</v>
      </c>
      <c r="J11" s="54">
        <v>84.5</v>
      </c>
      <c r="K11" s="54">
        <v>399</v>
      </c>
      <c r="L11" s="51">
        <v>648</v>
      </c>
    </row>
    <row r="12" spans="1:12" ht="15.75" customHeight="1">
      <c r="A12" s="42">
        <v>5</v>
      </c>
      <c r="B12" s="66" t="s">
        <v>639</v>
      </c>
      <c r="C12" s="53" t="s">
        <v>68</v>
      </c>
      <c r="D12" s="54">
        <v>537</v>
      </c>
      <c r="E12" s="54">
        <v>3</v>
      </c>
      <c r="F12" s="54">
        <v>537</v>
      </c>
      <c r="G12" s="54">
        <v>223</v>
      </c>
      <c r="H12" s="54">
        <v>467</v>
      </c>
      <c r="I12" s="54"/>
      <c r="J12" s="54"/>
      <c r="K12" s="54"/>
      <c r="L12" s="54"/>
    </row>
    <row r="13" spans="1:12" ht="15.75" customHeight="1">
      <c r="A13" s="42">
        <v>6</v>
      </c>
      <c r="B13" s="53" t="s">
        <v>473</v>
      </c>
      <c r="C13" s="53" t="s">
        <v>72</v>
      </c>
      <c r="D13" s="54">
        <v>769.5</v>
      </c>
      <c r="E13" s="54">
        <v>28</v>
      </c>
      <c r="F13" s="54">
        <v>769.5</v>
      </c>
      <c r="G13" s="54">
        <v>5517</v>
      </c>
      <c r="H13" s="54">
        <v>17698</v>
      </c>
      <c r="I13" s="54"/>
      <c r="J13" s="54"/>
      <c r="K13" s="54"/>
      <c r="L13" s="54"/>
    </row>
    <row r="14" spans="1:12" ht="15.75" customHeight="1">
      <c r="A14" s="42">
        <v>7</v>
      </c>
      <c r="B14" s="66" t="s">
        <v>638</v>
      </c>
      <c r="C14" s="53" t="s">
        <v>147</v>
      </c>
      <c r="D14" s="54">
        <v>1359.9144</v>
      </c>
      <c r="E14" s="54">
        <v>1</v>
      </c>
      <c r="F14" s="54">
        <v>1359.9144</v>
      </c>
      <c r="G14" s="54">
        <v>2290</v>
      </c>
      <c r="H14" s="54">
        <v>4656</v>
      </c>
      <c r="I14" s="54"/>
      <c r="J14" s="54"/>
      <c r="K14" s="54"/>
      <c r="L14" s="54"/>
    </row>
    <row r="15" spans="1:12" ht="15.75" customHeight="1">
      <c r="A15" s="3" t="s">
        <v>734</v>
      </c>
      <c r="B15" s="50" t="s">
        <v>12</v>
      </c>
      <c r="C15" s="50"/>
      <c r="D15" s="49">
        <v>14.88</v>
      </c>
      <c r="E15" s="49"/>
      <c r="F15" s="49"/>
      <c r="G15" s="49"/>
      <c r="H15" s="49"/>
      <c r="I15" s="7">
        <v>1</v>
      </c>
      <c r="J15" s="7">
        <v>14.88</v>
      </c>
      <c r="K15" s="7">
        <v>31</v>
      </c>
      <c r="L15" s="7">
        <v>31</v>
      </c>
    </row>
    <row r="16" spans="1:12" ht="15.75" customHeight="1">
      <c r="A16" s="54">
        <v>1</v>
      </c>
      <c r="B16" s="53" t="s">
        <v>197</v>
      </c>
      <c r="C16" s="53" t="s">
        <v>199</v>
      </c>
      <c r="D16" s="54">
        <v>14.88</v>
      </c>
      <c r="E16" s="54"/>
      <c r="F16" s="54"/>
      <c r="G16" s="54"/>
      <c r="H16" s="54"/>
      <c r="I16" s="54">
        <v>1</v>
      </c>
      <c r="J16" s="54">
        <v>14.88</v>
      </c>
      <c r="K16" s="54">
        <v>31</v>
      </c>
      <c r="L16" s="54">
        <v>31</v>
      </c>
    </row>
    <row r="17" spans="1:12" ht="15.75" customHeight="1">
      <c r="A17" s="50" t="s">
        <v>179</v>
      </c>
      <c r="B17" s="50" t="s">
        <v>12</v>
      </c>
      <c r="C17" s="50"/>
      <c r="D17" s="49">
        <v>136.1087</v>
      </c>
      <c r="E17" s="49"/>
      <c r="F17" s="49"/>
      <c r="G17" s="49"/>
      <c r="H17" s="49"/>
      <c r="I17" s="49">
        <v>8</v>
      </c>
      <c r="J17" s="49">
        <v>136.1087</v>
      </c>
      <c r="K17" s="49">
        <v>228</v>
      </c>
      <c r="L17" s="49">
        <v>1582</v>
      </c>
    </row>
    <row r="18" spans="1:12" ht="15.75" customHeight="1">
      <c r="A18" s="46" t="s">
        <v>20</v>
      </c>
      <c r="B18" s="38" t="s">
        <v>181</v>
      </c>
      <c r="C18" s="53" t="s">
        <v>180</v>
      </c>
      <c r="D18" s="46">
        <v>26.94</v>
      </c>
      <c r="E18" s="54"/>
      <c r="F18" s="54"/>
      <c r="G18" s="54"/>
      <c r="H18" s="54"/>
      <c r="I18" s="54">
        <v>1</v>
      </c>
      <c r="J18" s="46">
        <v>26.94</v>
      </c>
      <c r="K18" s="54"/>
      <c r="L18" s="46">
        <v>65</v>
      </c>
    </row>
    <row r="19" spans="1:12" ht="15.75" customHeight="1">
      <c r="A19" s="46" t="s">
        <v>24</v>
      </c>
      <c r="B19" s="38" t="s">
        <v>182</v>
      </c>
      <c r="C19" s="53" t="s">
        <v>180</v>
      </c>
      <c r="D19" s="46">
        <v>30.8</v>
      </c>
      <c r="E19" s="54"/>
      <c r="F19" s="54"/>
      <c r="G19" s="54"/>
      <c r="H19" s="54"/>
      <c r="I19" s="54">
        <v>1</v>
      </c>
      <c r="J19" s="46">
        <v>30.8</v>
      </c>
      <c r="K19" s="54"/>
      <c r="L19" s="46">
        <v>308</v>
      </c>
    </row>
    <row r="20" spans="1:12" ht="15.75" customHeight="1">
      <c r="A20" s="46" t="s">
        <v>26</v>
      </c>
      <c r="B20" s="38" t="s">
        <v>183</v>
      </c>
      <c r="C20" s="53" t="s">
        <v>180</v>
      </c>
      <c r="D20" s="46">
        <v>24.375</v>
      </c>
      <c r="E20" s="54"/>
      <c r="F20" s="54"/>
      <c r="G20" s="54"/>
      <c r="H20" s="54"/>
      <c r="I20" s="54">
        <v>1</v>
      </c>
      <c r="J20" s="46">
        <v>24.375</v>
      </c>
      <c r="K20" s="54"/>
      <c r="L20" s="46">
        <v>195</v>
      </c>
    </row>
    <row r="21" spans="1:12" ht="15" customHeight="1">
      <c r="A21" s="46" t="s">
        <v>28</v>
      </c>
      <c r="B21" s="38" t="s">
        <v>184</v>
      </c>
      <c r="C21" s="53" t="s">
        <v>180</v>
      </c>
      <c r="D21" s="46">
        <v>1.52</v>
      </c>
      <c r="E21" s="54"/>
      <c r="F21" s="54"/>
      <c r="G21" s="54"/>
      <c r="H21" s="54"/>
      <c r="I21" s="54">
        <v>1</v>
      </c>
      <c r="J21" s="46">
        <v>1.52</v>
      </c>
      <c r="K21" s="54"/>
      <c r="L21" s="46">
        <v>5</v>
      </c>
    </row>
    <row r="22" spans="1:12" ht="21" customHeight="1">
      <c r="A22" s="46" t="s">
        <v>30</v>
      </c>
      <c r="B22" s="37" t="s">
        <v>396</v>
      </c>
      <c r="C22" s="53" t="s">
        <v>180</v>
      </c>
      <c r="D22" s="46">
        <v>5.4</v>
      </c>
      <c r="E22" s="54"/>
      <c r="F22" s="54"/>
      <c r="G22" s="54"/>
      <c r="H22" s="54"/>
      <c r="I22" s="54">
        <v>1</v>
      </c>
      <c r="J22" s="46">
        <v>5.4</v>
      </c>
      <c r="K22" s="54"/>
      <c r="L22" s="46">
        <v>27</v>
      </c>
    </row>
    <row r="23" spans="1:12" ht="21" customHeight="1">
      <c r="A23" s="46" t="s">
        <v>32</v>
      </c>
      <c r="B23" s="37" t="s">
        <v>398</v>
      </c>
      <c r="C23" s="53" t="s">
        <v>180</v>
      </c>
      <c r="D23" s="46">
        <v>26.18</v>
      </c>
      <c r="E23" s="54"/>
      <c r="F23" s="54"/>
      <c r="G23" s="54"/>
      <c r="H23" s="54"/>
      <c r="I23" s="54">
        <v>1</v>
      </c>
      <c r="J23" s="46">
        <v>26.18</v>
      </c>
      <c r="K23" s="54"/>
      <c r="L23" s="46">
        <v>308</v>
      </c>
    </row>
    <row r="24" spans="1:12" ht="21" customHeight="1">
      <c r="A24" s="46" t="s">
        <v>34</v>
      </c>
      <c r="B24" s="37" t="s">
        <v>400</v>
      </c>
      <c r="C24" s="53" t="s">
        <v>180</v>
      </c>
      <c r="D24" s="46">
        <v>19.5</v>
      </c>
      <c r="E24" s="54"/>
      <c r="F24" s="54"/>
      <c r="G24" s="54"/>
      <c r="H24" s="54"/>
      <c r="I24" s="54">
        <v>1</v>
      </c>
      <c r="J24" s="46">
        <v>19.5</v>
      </c>
      <c r="K24" s="54"/>
      <c r="L24" s="46">
        <v>195</v>
      </c>
    </row>
    <row r="25" spans="1:12" ht="15.75" customHeight="1">
      <c r="A25" s="54">
        <v>8</v>
      </c>
      <c r="B25" s="53" t="s">
        <v>188</v>
      </c>
      <c r="C25" s="53" t="s">
        <v>147</v>
      </c>
      <c r="D25" s="54">
        <v>1.39365</v>
      </c>
      <c r="E25" s="54"/>
      <c r="F25" s="54"/>
      <c r="G25" s="54"/>
      <c r="H25" s="54"/>
      <c r="I25" s="54">
        <v>1</v>
      </c>
      <c r="J25" s="54">
        <v>1.39365</v>
      </c>
      <c r="K25" s="54">
        <v>228</v>
      </c>
      <c r="L25" s="54">
        <v>479</v>
      </c>
    </row>
    <row r="26" spans="1:12" ht="15.75" customHeight="1">
      <c r="A26" s="86" t="s">
        <v>735</v>
      </c>
      <c r="B26" s="44" t="s">
        <v>12</v>
      </c>
      <c r="C26" s="44"/>
      <c r="D26" s="43">
        <v>989.665</v>
      </c>
      <c r="E26" s="43">
        <v>1</v>
      </c>
      <c r="F26" s="43">
        <v>12</v>
      </c>
      <c r="G26" s="43"/>
      <c r="H26" s="43"/>
      <c r="I26" s="43">
        <v>5</v>
      </c>
      <c r="J26" s="43">
        <v>977.665</v>
      </c>
      <c r="K26" s="43">
        <v>4954</v>
      </c>
      <c r="L26" s="43">
        <v>17804</v>
      </c>
    </row>
    <row r="27" spans="1:12" ht="15.75" customHeight="1">
      <c r="A27" s="51">
        <v>1</v>
      </c>
      <c r="B27" s="52" t="s">
        <v>170</v>
      </c>
      <c r="C27" s="52" t="s">
        <v>172</v>
      </c>
      <c r="D27" s="51">
        <v>280.665</v>
      </c>
      <c r="E27" s="51"/>
      <c r="F27" s="51"/>
      <c r="G27" s="51"/>
      <c r="H27" s="51"/>
      <c r="I27" s="51">
        <v>1</v>
      </c>
      <c r="J27" s="51">
        <v>280.665</v>
      </c>
      <c r="K27" s="51">
        <v>4954</v>
      </c>
      <c r="L27" s="51">
        <v>11098</v>
      </c>
    </row>
    <row r="28" spans="1:12" ht="15.75" customHeight="1">
      <c r="A28" s="51">
        <v>2</v>
      </c>
      <c r="B28" s="52" t="s">
        <v>336</v>
      </c>
      <c r="C28" s="52" t="s">
        <v>172</v>
      </c>
      <c r="D28" s="51">
        <v>12</v>
      </c>
      <c r="E28" s="51">
        <v>1</v>
      </c>
      <c r="F28" s="51">
        <v>12</v>
      </c>
      <c r="G28" s="51"/>
      <c r="H28" s="51"/>
      <c r="I28" s="51"/>
      <c r="J28" s="51"/>
      <c r="K28" s="51"/>
      <c r="L28" s="51"/>
    </row>
    <row r="29" spans="1:12" ht="15.75" customHeight="1">
      <c r="A29" s="51">
        <v>3</v>
      </c>
      <c r="B29" s="52" t="s">
        <v>337</v>
      </c>
      <c r="C29" s="52" t="s">
        <v>172</v>
      </c>
      <c r="D29" s="51">
        <v>75.24</v>
      </c>
      <c r="E29" s="51"/>
      <c r="F29" s="51"/>
      <c r="G29" s="51"/>
      <c r="H29" s="51"/>
      <c r="I29" s="51">
        <v>1</v>
      </c>
      <c r="J29" s="51">
        <v>75.24</v>
      </c>
      <c r="K29" s="51"/>
      <c r="L29" s="51">
        <v>5016</v>
      </c>
    </row>
    <row r="30" spans="1:12" ht="15.75" customHeight="1">
      <c r="A30" s="51">
        <v>4</v>
      </c>
      <c r="B30" s="52" t="s">
        <v>338</v>
      </c>
      <c r="C30" s="52" t="s">
        <v>172</v>
      </c>
      <c r="D30" s="51">
        <v>200</v>
      </c>
      <c r="E30" s="51"/>
      <c r="F30" s="51"/>
      <c r="G30" s="51"/>
      <c r="H30" s="51"/>
      <c r="I30" s="51">
        <v>1</v>
      </c>
      <c r="J30" s="51">
        <v>200</v>
      </c>
      <c r="K30" s="51"/>
      <c r="L30" s="51">
        <v>100</v>
      </c>
    </row>
    <row r="31" spans="1:12" ht="15.75" customHeight="1">
      <c r="A31" s="51">
        <v>5</v>
      </c>
      <c r="B31" s="52" t="s">
        <v>177</v>
      </c>
      <c r="C31" s="52" t="s">
        <v>172</v>
      </c>
      <c r="D31" s="51">
        <v>198</v>
      </c>
      <c r="E31" s="51"/>
      <c r="F31" s="51"/>
      <c r="G31" s="51"/>
      <c r="H31" s="51"/>
      <c r="I31" s="51">
        <v>1</v>
      </c>
      <c r="J31" s="51">
        <v>198</v>
      </c>
      <c r="K31" s="51"/>
      <c r="L31" s="51">
        <v>1334</v>
      </c>
    </row>
    <row r="32" spans="1:12" ht="15.75" customHeight="1">
      <c r="A32" s="51">
        <v>6</v>
      </c>
      <c r="B32" s="52" t="s">
        <v>339</v>
      </c>
      <c r="C32" s="52" t="s">
        <v>172</v>
      </c>
      <c r="D32" s="51">
        <v>223.76</v>
      </c>
      <c r="E32" s="51"/>
      <c r="F32" s="51"/>
      <c r="G32" s="51"/>
      <c r="H32" s="51"/>
      <c r="I32" s="51">
        <v>1</v>
      </c>
      <c r="J32" s="51">
        <v>223.76</v>
      </c>
      <c r="K32" s="51"/>
      <c r="L32" s="51">
        <v>256</v>
      </c>
    </row>
    <row r="33" spans="1:12" ht="15.75" customHeight="1">
      <c r="A33" s="3" t="s">
        <v>737</v>
      </c>
      <c r="B33" s="50" t="s">
        <v>12</v>
      </c>
      <c r="C33" s="50"/>
      <c r="D33" s="49">
        <v>2372</v>
      </c>
      <c r="E33" s="49"/>
      <c r="F33" s="49"/>
      <c r="G33" s="49"/>
      <c r="H33" s="49"/>
      <c r="I33" s="49">
        <v>1</v>
      </c>
      <c r="J33" s="49">
        <v>2372</v>
      </c>
      <c r="K33" s="49">
        <v>593</v>
      </c>
      <c r="L33" s="49">
        <v>1011</v>
      </c>
    </row>
    <row r="34" spans="1:12" ht="15.75" customHeight="1">
      <c r="A34" s="54">
        <v>1</v>
      </c>
      <c r="B34" s="66" t="s">
        <v>700</v>
      </c>
      <c r="C34" s="53" t="s">
        <v>185</v>
      </c>
      <c r="D34" s="54">
        <v>2372</v>
      </c>
      <c r="E34" s="54"/>
      <c r="F34" s="54"/>
      <c r="G34" s="54"/>
      <c r="H34" s="54"/>
      <c r="I34" s="54">
        <v>1</v>
      </c>
      <c r="J34" s="54">
        <v>2372</v>
      </c>
      <c r="K34" s="54">
        <v>593</v>
      </c>
      <c r="L34" s="54">
        <v>1011</v>
      </c>
    </row>
    <row r="35" spans="1:12" ht="15.75" customHeight="1">
      <c r="A35" s="50" t="s">
        <v>205</v>
      </c>
      <c r="B35" s="50" t="s">
        <v>12</v>
      </c>
      <c r="C35" s="50"/>
      <c r="D35" s="49">
        <v>37.0811</v>
      </c>
      <c r="E35" s="49"/>
      <c r="F35" s="49"/>
      <c r="G35" s="49"/>
      <c r="H35" s="49"/>
      <c r="I35" s="49">
        <v>1</v>
      </c>
      <c r="J35" s="49">
        <v>37.0811</v>
      </c>
      <c r="K35" s="49">
        <v>648</v>
      </c>
      <c r="L35" s="49">
        <v>1525</v>
      </c>
    </row>
    <row r="36" spans="1:12" ht="15.75" customHeight="1">
      <c r="A36" s="54">
        <v>1</v>
      </c>
      <c r="B36" s="66" t="s">
        <v>657</v>
      </c>
      <c r="C36" s="53" t="s">
        <v>147</v>
      </c>
      <c r="D36" s="54">
        <v>37.081107</v>
      </c>
      <c r="E36" s="54"/>
      <c r="F36" s="54"/>
      <c r="G36" s="54"/>
      <c r="H36" s="54"/>
      <c r="I36" s="54">
        <v>1</v>
      </c>
      <c r="J36" s="54">
        <v>37.081107</v>
      </c>
      <c r="K36" s="54">
        <v>648</v>
      </c>
      <c r="L36" s="54">
        <v>1525</v>
      </c>
    </row>
    <row r="37" spans="1:12" ht="15.75" customHeight="1">
      <c r="A37" s="88" t="s">
        <v>739</v>
      </c>
      <c r="B37" s="66"/>
      <c r="C37" s="53"/>
      <c r="D37" s="7">
        <v>908.71</v>
      </c>
      <c r="E37" s="7">
        <v>68</v>
      </c>
      <c r="F37" s="7">
        <v>908.71</v>
      </c>
      <c r="G37" s="7">
        <v>8743</v>
      </c>
      <c r="H37" s="7">
        <v>29717</v>
      </c>
      <c r="I37" s="7"/>
      <c r="J37" s="7"/>
      <c r="K37" s="7"/>
      <c r="L37" s="7"/>
    </row>
    <row r="38" spans="1:12" ht="15.75" customHeight="1">
      <c r="A38" s="54">
        <v>1</v>
      </c>
      <c r="B38" s="38" t="s">
        <v>257</v>
      </c>
      <c r="C38" s="66" t="s">
        <v>474</v>
      </c>
      <c r="D38" s="63">
        <v>908.71</v>
      </c>
      <c r="E38" s="63">
        <v>68</v>
      </c>
      <c r="F38" s="63">
        <v>908.71</v>
      </c>
      <c r="G38" s="63">
        <v>8743</v>
      </c>
      <c r="H38" s="63">
        <v>29717</v>
      </c>
      <c r="I38" s="63"/>
      <c r="J38" s="63"/>
      <c r="K38" s="63"/>
      <c r="L38" s="63"/>
    </row>
    <row r="39" spans="1:12" ht="15.75" customHeight="1">
      <c r="A39" s="91" t="s">
        <v>740</v>
      </c>
      <c r="B39" s="38"/>
      <c r="C39" s="66"/>
      <c r="D39" s="7">
        <v>3.68</v>
      </c>
      <c r="E39" s="7"/>
      <c r="F39" s="7"/>
      <c r="G39" s="7"/>
      <c r="H39" s="7"/>
      <c r="I39" s="7">
        <v>1</v>
      </c>
      <c r="J39" s="7">
        <v>3.68</v>
      </c>
      <c r="K39" s="7"/>
      <c r="L39" s="7">
        <v>368</v>
      </c>
    </row>
    <row r="40" spans="1:12" ht="15.75" customHeight="1">
      <c r="A40" s="54">
        <v>1</v>
      </c>
      <c r="B40" s="90" t="s">
        <v>693</v>
      </c>
      <c r="C40" s="66" t="s">
        <v>696</v>
      </c>
      <c r="D40" s="63">
        <v>3.68</v>
      </c>
      <c r="E40" s="63"/>
      <c r="F40" s="63"/>
      <c r="G40" s="63"/>
      <c r="H40" s="63"/>
      <c r="I40" s="63">
        <v>1</v>
      </c>
      <c r="J40" s="63">
        <v>3.68</v>
      </c>
      <c r="K40" s="63"/>
      <c r="L40" s="63">
        <v>368</v>
      </c>
    </row>
    <row r="41" spans="1:12" ht="15" customHeight="1">
      <c r="A41" s="3" t="s">
        <v>742</v>
      </c>
      <c r="B41" s="50" t="s">
        <v>12</v>
      </c>
      <c r="C41" s="50"/>
      <c r="D41" s="49">
        <v>4843.31</v>
      </c>
      <c r="E41" s="49"/>
      <c r="F41" s="49"/>
      <c r="G41" s="49"/>
      <c r="H41" s="49"/>
      <c r="I41" s="49">
        <v>2</v>
      </c>
      <c r="J41" s="49">
        <v>4843.31</v>
      </c>
      <c r="K41" s="49">
        <v>11012</v>
      </c>
      <c r="L41" s="49">
        <v>14255</v>
      </c>
    </row>
    <row r="42" spans="1:12" ht="15" customHeight="1">
      <c r="A42" s="54" t="s">
        <v>20</v>
      </c>
      <c r="B42" s="53" t="s">
        <v>340</v>
      </c>
      <c r="C42" s="53" t="s">
        <v>199</v>
      </c>
      <c r="D42" s="54">
        <v>3414.01</v>
      </c>
      <c r="E42" s="54"/>
      <c r="F42" s="54"/>
      <c r="G42" s="54"/>
      <c r="H42" s="54"/>
      <c r="I42" s="54">
        <v>1</v>
      </c>
      <c r="J42" s="54">
        <v>3414.01</v>
      </c>
      <c r="K42" s="54">
        <v>8953</v>
      </c>
      <c r="L42" s="54">
        <v>12196</v>
      </c>
    </row>
    <row r="43" spans="1:12" ht="15" customHeight="1">
      <c r="A43" s="54" t="s">
        <v>24</v>
      </c>
      <c r="B43" s="53" t="s">
        <v>341</v>
      </c>
      <c r="C43" s="53" t="s">
        <v>199</v>
      </c>
      <c r="D43" s="54">
        <v>1429.3</v>
      </c>
      <c r="E43" s="54"/>
      <c r="F43" s="54"/>
      <c r="G43" s="54"/>
      <c r="H43" s="54"/>
      <c r="I43" s="54">
        <v>1</v>
      </c>
      <c r="J43" s="54">
        <v>1429.3</v>
      </c>
      <c r="K43" s="54">
        <v>2059</v>
      </c>
      <c r="L43" s="54">
        <v>2059</v>
      </c>
    </row>
    <row r="44" spans="1:12" ht="15" customHeight="1">
      <c r="A44" s="3" t="s">
        <v>744</v>
      </c>
      <c r="B44" s="50" t="s">
        <v>12</v>
      </c>
      <c r="C44" s="50"/>
      <c r="D44" s="49">
        <v>842.7</v>
      </c>
      <c r="E44" s="49">
        <v>24</v>
      </c>
      <c r="F44" s="49">
        <v>842.7</v>
      </c>
      <c r="G44" s="49">
        <v>7995</v>
      </c>
      <c r="H44" s="49">
        <v>27373</v>
      </c>
      <c r="I44" s="54"/>
      <c r="J44" s="54"/>
      <c r="K44" s="54"/>
      <c r="L44" s="54"/>
    </row>
    <row r="45" spans="1:12" ht="15" customHeight="1">
      <c r="A45" s="54" t="s">
        <v>20</v>
      </c>
      <c r="B45" s="53" t="s">
        <v>342</v>
      </c>
      <c r="C45" s="53" t="s">
        <v>65</v>
      </c>
      <c r="D45" s="54">
        <v>320</v>
      </c>
      <c r="E45" s="54">
        <v>8</v>
      </c>
      <c r="F45" s="54">
        <v>320</v>
      </c>
      <c r="G45" s="54">
        <v>1993</v>
      </c>
      <c r="H45" s="54">
        <v>6621</v>
      </c>
      <c r="I45" s="54"/>
      <c r="J45" s="54"/>
      <c r="K45" s="54"/>
      <c r="L45" s="54"/>
    </row>
    <row r="46" spans="1:12" ht="15" customHeight="1">
      <c r="A46" s="54" t="s">
        <v>24</v>
      </c>
      <c r="B46" s="41" t="s">
        <v>232</v>
      </c>
      <c r="C46" s="53" t="s">
        <v>65</v>
      </c>
      <c r="D46" s="54">
        <v>67</v>
      </c>
      <c r="E46" s="54">
        <v>2</v>
      </c>
      <c r="F46" s="54">
        <v>67</v>
      </c>
      <c r="G46" s="54">
        <v>527</v>
      </c>
      <c r="H46" s="54">
        <v>1773</v>
      </c>
      <c r="I46" s="54"/>
      <c r="J46" s="54"/>
      <c r="K46" s="54"/>
      <c r="L46" s="54"/>
    </row>
    <row r="47" spans="1:12" ht="15" customHeight="1">
      <c r="A47" s="54" t="s">
        <v>26</v>
      </c>
      <c r="B47" s="41" t="s">
        <v>232</v>
      </c>
      <c r="C47" s="53" t="s">
        <v>230</v>
      </c>
      <c r="D47" s="54">
        <v>12</v>
      </c>
      <c r="E47" s="54">
        <v>1</v>
      </c>
      <c r="F47" s="54">
        <v>12</v>
      </c>
      <c r="G47" s="54">
        <v>1056</v>
      </c>
      <c r="H47" s="54">
        <v>3870</v>
      </c>
      <c r="I47" s="54"/>
      <c r="J47" s="54"/>
      <c r="K47" s="54"/>
      <c r="L47" s="54"/>
    </row>
    <row r="48" spans="1:12" ht="15" customHeight="1">
      <c r="A48" s="54" t="s">
        <v>28</v>
      </c>
      <c r="B48" s="41" t="s">
        <v>232</v>
      </c>
      <c r="C48" s="53" t="s">
        <v>233</v>
      </c>
      <c r="D48" s="54">
        <v>150</v>
      </c>
      <c r="E48" s="54">
        <v>4</v>
      </c>
      <c r="F48" s="54">
        <v>150</v>
      </c>
      <c r="G48" s="54">
        <v>184</v>
      </c>
      <c r="H48" s="54">
        <v>749</v>
      </c>
      <c r="I48" s="54"/>
      <c r="J48" s="54"/>
      <c r="K48" s="54"/>
      <c r="L48" s="54"/>
    </row>
    <row r="49" spans="1:12" ht="15" customHeight="1">
      <c r="A49" s="54" t="s">
        <v>30</v>
      </c>
      <c r="B49" s="53" t="s">
        <v>343</v>
      </c>
      <c r="C49" s="53" t="s">
        <v>238</v>
      </c>
      <c r="D49" s="54">
        <v>50</v>
      </c>
      <c r="E49" s="54">
        <v>1</v>
      </c>
      <c r="F49" s="54">
        <v>50</v>
      </c>
      <c r="G49" s="54">
        <v>117</v>
      </c>
      <c r="H49" s="54">
        <v>316</v>
      </c>
      <c r="I49" s="54"/>
      <c r="J49" s="54"/>
      <c r="K49" s="54"/>
      <c r="L49" s="54"/>
    </row>
    <row r="50" spans="1:12" ht="15" customHeight="1">
      <c r="A50" s="54" t="s">
        <v>32</v>
      </c>
      <c r="B50" s="41" t="s">
        <v>216</v>
      </c>
      <c r="C50" s="53" t="s">
        <v>65</v>
      </c>
      <c r="D50" s="54">
        <v>30</v>
      </c>
      <c r="E50" s="54">
        <v>1</v>
      </c>
      <c r="F50" s="54">
        <v>30</v>
      </c>
      <c r="G50" s="54">
        <v>300</v>
      </c>
      <c r="H50" s="54">
        <v>1100</v>
      </c>
      <c r="I50" s="54"/>
      <c r="J50" s="54"/>
      <c r="K50" s="54"/>
      <c r="L50" s="54"/>
    </row>
    <row r="51" spans="1:12" ht="15" customHeight="1">
      <c r="A51" s="54" t="s">
        <v>34</v>
      </c>
      <c r="B51" s="41" t="s">
        <v>216</v>
      </c>
      <c r="C51" s="53" t="s">
        <v>474</v>
      </c>
      <c r="D51" s="54">
        <v>88</v>
      </c>
      <c r="E51" s="54">
        <v>3</v>
      </c>
      <c r="F51" s="54">
        <v>88</v>
      </c>
      <c r="G51" s="54">
        <v>1785</v>
      </c>
      <c r="H51" s="54">
        <v>6210</v>
      </c>
      <c r="I51" s="54"/>
      <c r="J51" s="54"/>
      <c r="K51" s="54"/>
      <c r="L51" s="54"/>
    </row>
    <row r="52" spans="1:12" ht="15" customHeight="1">
      <c r="A52" s="54" t="s">
        <v>36</v>
      </c>
      <c r="B52" s="53" t="s">
        <v>318</v>
      </c>
      <c r="C52" s="53" t="s">
        <v>474</v>
      </c>
      <c r="D52" s="54">
        <v>10</v>
      </c>
      <c r="E52" s="54">
        <v>1</v>
      </c>
      <c r="F52" s="54">
        <v>10</v>
      </c>
      <c r="G52" s="54">
        <v>563</v>
      </c>
      <c r="H52" s="54">
        <v>2170</v>
      </c>
      <c r="I52" s="54"/>
      <c r="J52" s="54"/>
      <c r="K52" s="54"/>
      <c r="L52" s="54"/>
    </row>
    <row r="53" spans="1:12" ht="15" customHeight="1">
      <c r="A53" s="54" t="s">
        <v>38</v>
      </c>
      <c r="B53" s="53" t="s">
        <v>319</v>
      </c>
      <c r="C53" s="53" t="s">
        <v>474</v>
      </c>
      <c r="D53" s="54">
        <v>63</v>
      </c>
      <c r="E53" s="54">
        <v>1</v>
      </c>
      <c r="F53" s="54">
        <v>63</v>
      </c>
      <c r="G53" s="54">
        <v>330</v>
      </c>
      <c r="H53" s="54">
        <v>1070</v>
      </c>
      <c r="I53" s="54"/>
      <c r="J53" s="54"/>
      <c r="K53" s="54"/>
      <c r="L53" s="54"/>
    </row>
    <row r="54" spans="1:12" ht="15" customHeight="1">
      <c r="A54" s="54" t="s">
        <v>40</v>
      </c>
      <c r="B54" s="53" t="s">
        <v>231</v>
      </c>
      <c r="C54" s="53" t="s">
        <v>230</v>
      </c>
      <c r="D54" s="54">
        <v>9</v>
      </c>
      <c r="E54" s="54">
        <v>1</v>
      </c>
      <c r="F54" s="54">
        <v>9</v>
      </c>
      <c r="G54" s="54">
        <v>870</v>
      </c>
      <c r="H54" s="54">
        <v>2674</v>
      </c>
      <c r="I54" s="54"/>
      <c r="J54" s="54"/>
      <c r="K54" s="54"/>
      <c r="L54" s="54"/>
    </row>
    <row r="55" spans="1:12" ht="15" customHeight="1">
      <c r="A55" s="54" t="s">
        <v>42</v>
      </c>
      <c r="B55" s="53" t="s">
        <v>330</v>
      </c>
      <c r="C55" s="53" t="s">
        <v>147</v>
      </c>
      <c r="D55" s="51">
        <v>43.7</v>
      </c>
      <c r="E55" s="51">
        <v>1</v>
      </c>
      <c r="F55" s="51">
        <v>43.7</v>
      </c>
      <c r="G55" s="54">
        <v>270</v>
      </c>
      <c r="H55" s="54">
        <v>820</v>
      </c>
      <c r="I55" s="54"/>
      <c r="J55" s="54"/>
      <c r="K55" s="54"/>
      <c r="L55" s="54"/>
    </row>
    <row r="56" spans="1:12" ht="15" customHeight="1">
      <c r="A56" s="87" t="s">
        <v>746</v>
      </c>
      <c r="B56" s="92"/>
      <c r="C56" s="53"/>
      <c r="D56" s="96">
        <v>377.94</v>
      </c>
      <c r="E56" s="96">
        <v>75</v>
      </c>
      <c r="F56" s="96">
        <v>377.94</v>
      </c>
      <c r="G56" s="7">
        <v>29155</v>
      </c>
      <c r="H56" s="7">
        <v>92888</v>
      </c>
      <c r="I56" s="54"/>
      <c r="J56" s="54"/>
      <c r="K56" s="54"/>
      <c r="L56" s="54"/>
    </row>
    <row r="57" spans="1:12" ht="15" customHeight="1">
      <c r="A57" s="54">
        <v>1</v>
      </c>
      <c r="B57" s="132" t="s">
        <v>344</v>
      </c>
      <c r="C57" s="53" t="s">
        <v>65</v>
      </c>
      <c r="D57" s="54">
        <v>63</v>
      </c>
      <c r="E57" s="54">
        <v>2</v>
      </c>
      <c r="F57" s="54">
        <v>63</v>
      </c>
      <c r="G57" s="54">
        <v>875</v>
      </c>
      <c r="H57" s="54">
        <v>3028</v>
      </c>
      <c r="I57" s="54"/>
      <c r="J57" s="54"/>
      <c r="K57" s="54"/>
      <c r="L57" s="54"/>
    </row>
    <row r="58" spans="1:12" ht="15" customHeight="1">
      <c r="A58" s="54">
        <v>2</v>
      </c>
      <c r="B58" s="95" t="s">
        <v>752</v>
      </c>
      <c r="C58" s="66" t="s">
        <v>753</v>
      </c>
      <c r="D58" s="54">
        <v>31.67</v>
      </c>
      <c r="E58" s="54">
        <v>5</v>
      </c>
      <c r="F58" s="54">
        <v>31.67</v>
      </c>
      <c r="G58" s="54">
        <v>2354</v>
      </c>
      <c r="H58" s="54">
        <v>7073</v>
      </c>
      <c r="I58" s="54"/>
      <c r="J58" s="54"/>
      <c r="K58" s="54"/>
      <c r="L58" s="54"/>
    </row>
    <row r="59" spans="1:12" ht="15" customHeight="1">
      <c r="A59" s="54">
        <v>3</v>
      </c>
      <c r="B59" s="93" t="s">
        <v>344</v>
      </c>
      <c r="C59" s="53" t="s">
        <v>68</v>
      </c>
      <c r="D59" s="51">
        <v>106.23</v>
      </c>
      <c r="E59" s="51">
        <v>14</v>
      </c>
      <c r="F59" s="51">
        <v>106.23</v>
      </c>
      <c r="G59" s="51">
        <v>5385</v>
      </c>
      <c r="H59" s="51">
        <v>17533</v>
      </c>
      <c r="I59" s="54"/>
      <c r="J59" s="54"/>
      <c r="K59" s="54"/>
      <c r="L59" s="54"/>
    </row>
    <row r="60" spans="1:12" ht="15" customHeight="1">
      <c r="A60" s="54">
        <v>4</v>
      </c>
      <c r="B60" s="93" t="s">
        <v>239</v>
      </c>
      <c r="C60" s="53" t="s">
        <v>68</v>
      </c>
      <c r="D60" s="51">
        <v>65.64</v>
      </c>
      <c r="E60" s="51">
        <v>10</v>
      </c>
      <c r="F60" s="51">
        <v>65.64</v>
      </c>
      <c r="G60" s="51">
        <v>4439</v>
      </c>
      <c r="H60" s="51">
        <v>15107</v>
      </c>
      <c r="I60" s="54"/>
      <c r="J60" s="54"/>
      <c r="K60" s="54"/>
      <c r="L60" s="54"/>
    </row>
    <row r="61" spans="1:12" ht="15" customHeight="1">
      <c r="A61" s="54">
        <v>5</v>
      </c>
      <c r="B61" s="93" t="s">
        <v>321</v>
      </c>
      <c r="C61" s="53" t="s">
        <v>172</v>
      </c>
      <c r="D61" s="54">
        <v>111.4</v>
      </c>
      <c r="E61" s="54">
        <v>44</v>
      </c>
      <c r="F61" s="54">
        <v>111.4</v>
      </c>
      <c r="G61" s="51">
        <v>16102</v>
      </c>
      <c r="H61" s="51">
        <v>50147</v>
      </c>
      <c r="I61" s="54"/>
      <c r="J61" s="54"/>
      <c r="K61" s="54"/>
      <c r="L61" s="54"/>
    </row>
    <row r="62" spans="1:12" ht="15" customHeight="1">
      <c r="A62" s="3" t="s">
        <v>751</v>
      </c>
      <c r="B62" s="49" t="s">
        <v>475</v>
      </c>
      <c r="C62" s="53"/>
      <c r="D62" s="7">
        <v>241.19</v>
      </c>
      <c r="E62" s="7">
        <v>4</v>
      </c>
      <c r="F62" s="7">
        <v>241.19</v>
      </c>
      <c r="G62" s="7">
        <v>100</v>
      </c>
      <c r="H62" s="7">
        <v>284</v>
      </c>
      <c r="I62" s="54"/>
      <c r="J62" s="54"/>
      <c r="K62" s="54"/>
      <c r="L62" s="54"/>
    </row>
    <row r="63" spans="1:12" ht="30" customHeight="1">
      <c r="A63" s="63">
        <v>1</v>
      </c>
      <c r="B63" s="47" t="s">
        <v>476</v>
      </c>
      <c r="C63" s="39" t="s">
        <v>477</v>
      </c>
      <c r="D63" s="54">
        <v>8.89</v>
      </c>
      <c r="E63" s="54">
        <v>1</v>
      </c>
      <c r="F63" s="54">
        <v>8.89</v>
      </c>
      <c r="G63" s="54"/>
      <c r="H63" s="54"/>
      <c r="I63" s="54"/>
      <c r="J63" s="54"/>
      <c r="K63" s="54"/>
      <c r="L63" s="54"/>
    </row>
    <row r="64" spans="1:12" ht="24.75" customHeight="1">
      <c r="A64" s="63">
        <v>2</v>
      </c>
      <c r="B64" s="53" t="s">
        <v>478</v>
      </c>
      <c r="C64" s="47" t="s">
        <v>479</v>
      </c>
      <c r="D64" s="54">
        <v>8</v>
      </c>
      <c r="E64" s="54">
        <v>1</v>
      </c>
      <c r="F64" s="54">
        <v>8</v>
      </c>
      <c r="G64" s="54">
        <v>100</v>
      </c>
      <c r="H64" s="54">
        <v>284</v>
      </c>
      <c r="I64" s="54"/>
      <c r="J64" s="54"/>
      <c r="K64" s="54"/>
      <c r="L64" s="54"/>
    </row>
    <row r="65" spans="1:12" ht="15.75" customHeight="1">
      <c r="A65" s="63">
        <v>3</v>
      </c>
      <c r="B65" s="47" t="s">
        <v>480</v>
      </c>
      <c r="C65" s="39" t="s">
        <v>477</v>
      </c>
      <c r="D65" s="54">
        <v>135.3</v>
      </c>
      <c r="E65" s="54">
        <v>1</v>
      </c>
      <c r="F65" s="54">
        <v>135.3</v>
      </c>
      <c r="G65" s="54"/>
      <c r="H65" s="54"/>
      <c r="I65" s="54"/>
      <c r="J65" s="54"/>
      <c r="K65" s="54"/>
      <c r="L65" s="54"/>
    </row>
    <row r="66" spans="1:12" ht="17.25" customHeight="1">
      <c r="A66" s="63">
        <v>4</v>
      </c>
      <c r="B66" s="47" t="s">
        <v>481</v>
      </c>
      <c r="C66" s="39" t="s">
        <v>477</v>
      </c>
      <c r="D66" s="54">
        <v>89</v>
      </c>
      <c r="E66" s="54">
        <v>1</v>
      </c>
      <c r="F66" s="54">
        <v>89</v>
      </c>
      <c r="G66" s="54"/>
      <c r="H66" s="54"/>
      <c r="I66" s="54"/>
      <c r="J66" s="54"/>
      <c r="K66" s="54"/>
      <c r="L66" s="54"/>
    </row>
    <row r="67" spans="1:12" ht="14.25" customHeight="1">
      <c r="A67" s="128" t="s">
        <v>754</v>
      </c>
      <c r="B67" s="128"/>
      <c r="C67" s="128"/>
      <c r="D67" s="128"/>
      <c r="E67" s="128"/>
      <c r="F67" s="128"/>
      <c r="G67" s="4"/>
      <c r="H67" s="4"/>
      <c r="I67" s="4"/>
      <c r="J67" s="4"/>
      <c r="K67" s="4"/>
      <c r="L67" s="4"/>
    </row>
    <row r="68" spans="1:6" ht="15.75" customHeight="1">
      <c r="A68" s="129" t="s">
        <v>759</v>
      </c>
      <c r="B68" s="129"/>
      <c r="C68" s="129"/>
      <c r="D68" s="129"/>
      <c r="E68" s="129"/>
      <c r="F68" s="129"/>
    </row>
  </sheetData>
  <sheetProtection/>
  <mergeCells count="12">
    <mergeCell ref="A3:A5"/>
    <mergeCell ref="B3:B5"/>
    <mergeCell ref="C3:C5"/>
    <mergeCell ref="D3:D5"/>
    <mergeCell ref="A67:F67"/>
    <mergeCell ref="A68:F68"/>
    <mergeCell ref="D2:G2"/>
    <mergeCell ref="A1:L1"/>
    <mergeCell ref="I2:L2"/>
    <mergeCell ref="E3:L3"/>
    <mergeCell ref="E4:H4"/>
    <mergeCell ref="I4:L4"/>
  </mergeCells>
  <printOptions/>
  <pageMargins left="0.35433070866141736" right="0.15748031496062992" top="0.984251968503937" bottom="0.984251968503937" header="0.5118110236220472" footer="0.5118110236220472"/>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2020-04-13T03:12:59Z</cp:lastPrinted>
  <dcterms:modified xsi:type="dcterms:W3CDTF">2020-04-13T05:34:33Z</dcterms:modified>
  <cp:category/>
  <cp:version/>
  <cp:contentType/>
  <cp:contentStatus/>
</cp:coreProperties>
</file>