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中央资金74.575万元；省级资金12.6968万元</t>
        </r>
      </text>
    </comment>
    <comment ref="Q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中央资金99.75万元；省级资金8.9496</t>
        </r>
      </text>
    </comment>
    <comment ref="Q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中央资金65.55万元；省级资金11.9312万元</t>
        </r>
      </text>
    </comment>
    <comment ref="Q12" authorId="0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中央资金49.21万元；省级资金4.736</t>
        </r>
      </text>
    </comment>
    <comment ref="Q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中央资金99.845万元；省级资金8.8176</t>
        </r>
      </text>
    </comment>
    <comment ref="Q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中央资金56.692万元；省级资金104.5384</t>
        </r>
      </text>
    </comment>
    <comment ref="Q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中央资金170.525万元；省级资金65.564万元</t>
        </r>
      </text>
    </comment>
    <comment ref="Q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中央资金106.495万元；省级资金12.4512万元</t>
        </r>
      </text>
    </comment>
    <comment ref="Q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中央资金71.345万元；省级资金6.4856万元</t>
        </r>
      </text>
    </comment>
  </commentList>
</comments>
</file>

<file path=xl/sharedStrings.xml><?xml version="1.0" encoding="utf-8"?>
<sst xmlns="http://schemas.openxmlformats.org/spreadsheetml/2006/main" count="95" uniqueCount="54">
  <si>
    <t>2017年中央、省扶贫资金、项目建设情况公开表</t>
  </si>
  <si>
    <t>部门名称：清原县扶贫办</t>
  </si>
  <si>
    <t>县区</t>
  </si>
  <si>
    <t>单位名称</t>
  </si>
  <si>
    <t>项目实施地点</t>
  </si>
  <si>
    <t>项目名称及内容</t>
  </si>
  <si>
    <t>资金类型</t>
  </si>
  <si>
    <t>项目建设情况</t>
  </si>
  <si>
    <t>备注</t>
  </si>
  <si>
    <t>产业扶贫</t>
  </si>
  <si>
    <t>危房改造</t>
  </si>
  <si>
    <t>扶贫救助保险</t>
  </si>
  <si>
    <t>教育扶贫</t>
  </si>
  <si>
    <t>医疗救助</t>
  </si>
  <si>
    <t>脱贫成效监测</t>
  </si>
  <si>
    <t>管理费</t>
  </si>
  <si>
    <t>金融贷款贴息</t>
  </si>
  <si>
    <t>五小产业项目补助</t>
  </si>
  <si>
    <t>受益人数</t>
  </si>
  <si>
    <t>受益户数</t>
  </si>
  <si>
    <t>贫困学生补助</t>
  </si>
  <si>
    <t>新型农村合作医疗</t>
  </si>
  <si>
    <t>清原县</t>
  </si>
  <si>
    <t>敖家堡乡</t>
  </si>
  <si>
    <t>9个村</t>
  </si>
  <si>
    <t>中央、省级资金</t>
  </si>
  <si>
    <t>北三家乡</t>
  </si>
  <si>
    <t>10个村</t>
  </si>
  <si>
    <t>草市镇</t>
  </si>
  <si>
    <t>16个村</t>
  </si>
  <si>
    <t>省级资金</t>
  </si>
  <si>
    <t>大孤家镇</t>
  </si>
  <si>
    <t>13个村</t>
  </si>
  <si>
    <t>大苏河乡</t>
  </si>
  <si>
    <t>枸乃甸乡</t>
  </si>
  <si>
    <t>8个村</t>
  </si>
  <si>
    <t>红透山镇</t>
  </si>
  <si>
    <t>78个村</t>
  </si>
  <si>
    <t>南口前镇</t>
  </si>
  <si>
    <t>南山城镇</t>
  </si>
  <si>
    <t>24个村</t>
  </si>
  <si>
    <t>清原镇</t>
  </si>
  <si>
    <t>15个村</t>
  </si>
  <si>
    <t>土口子乡</t>
  </si>
  <si>
    <t>湾甸子镇</t>
  </si>
  <si>
    <t>11个村</t>
  </si>
  <si>
    <t>夏家堡镇</t>
  </si>
  <si>
    <t>27个村</t>
  </si>
  <si>
    <t>英额门镇</t>
  </si>
  <si>
    <t>县扶贫办</t>
  </si>
  <si>
    <t>国调队</t>
  </si>
  <si>
    <t>教育局</t>
  </si>
  <si>
    <t>财政结余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</si>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</sst>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8">
    <font>
      <sz val="1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SheetLayoutView="100" workbookViewId="0" topLeftCell="A16">
      <selection activeCell="R36" sqref="R36"/>
    </sheetView>
  </sheetViews>
  <sheetFormatPr defaultColWidth="9.00390625" defaultRowHeight="14.25"/>
  <cols>
    <col min="1" max="1" width="7.125" style="0" customWidth="1"/>
    <col min="2" max="2" width="8.75390625" style="4" customWidth="1"/>
    <col min="3" max="3" width="7.25390625" style="0" customWidth="1"/>
    <col min="4" max="4" width="8.75390625" style="0" customWidth="1"/>
    <col min="5" max="5" width="4.875" style="0" customWidth="1"/>
    <col min="6" max="6" width="5.00390625" style="0" customWidth="1"/>
    <col min="7" max="7" width="5.50390625" style="0" customWidth="1"/>
    <col min="8" max="8" width="7.75390625" style="0" customWidth="1"/>
    <col min="9" max="9" width="6.125" style="0" customWidth="1"/>
    <col min="10" max="10" width="6.875" style="5" customWidth="1"/>
    <col min="11" max="11" width="5.375" style="5" customWidth="1"/>
    <col min="12" max="12" width="6.75390625" style="5" customWidth="1"/>
    <col min="13" max="13" width="4.875" style="5" customWidth="1"/>
    <col min="14" max="14" width="5.50390625" style="5" customWidth="1"/>
    <col min="15" max="16" width="5.875" style="5" customWidth="1"/>
    <col min="17" max="17" width="13.00390625" style="0" customWidth="1"/>
    <col min="18" max="18" width="9.50390625" style="0" customWidth="1"/>
    <col min="19" max="19" width="5.00390625" style="0" customWidth="1"/>
    <col min="20" max="20" width="9.375" style="0" bestFit="1" customWidth="1"/>
  </cols>
  <sheetData>
    <row r="1" spans="1:29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customHeight="1">
      <c r="A2" s="7" t="s">
        <v>1</v>
      </c>
      <c r="B2" s="7"/>
      <c r="C2" s="7"/>
      <c r="D2" s="8"/>
      <c r="E2" s="8"/>
      <c r="F2" s="8"/>
      <c r="G2" s="8"/>
      <c r="H2" s="8"/>
      <c r="I2" s="8"/>
      <c r="J2" s="7"/>
      <c r="K2" s="7"/>
      <c r="L2" s="7"/>
      <c r="M2" s="7"/>
      <c r="N2" s="7"/>
      <c r="O2" s="7"/>
      <c r="P2" s="7"/>
      <c r="Q2" s="36">
        <v>43063</v>
      </c>
      <c r="R2" s="7"/>
      <c r="S2" s="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8.75" customHeight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1" t="s">
        <v>6</v>
      </c>
      <c r="R3" s="10" t="s">
        <v>7</v>
      </c>
      <c r="S3" s="38" t="s">
        <v>8</v>
      </c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21" customHeight="1">
      <c r="A4" s="9"/>
      <c r="B4" s="10"/>
      <c r="C4" s="14"/>
      <c r="D4" s="10" t="s">
        <v>9</v>
      </c>
      <c r="E4" s="10"/>
      <c r="F4" s="10" t="s">
        <v>10</v>
      </c>
      <c r="G4" s="10"/>
      <c r="H4" s="10" t="s">
        <v>11</v>
      </c>
      <c r="I4" s="10"/>
      <c r="J4" s="10" t="s">
        <v>12</v>
      </c>
      <c r="K4" s="10"/>
      <c r="L4" s="10" t="s">
        <v>13</v>
      </c>
      <c r="M4" s="10"/>
      <c r="N4" s="30" t="s">
        <v>14</v>
      </c>
      <c r="O4" s="30" t="s">
        <v>15</v>
      </c>
      <c r="P4" s="30" t="s">
        <v>16</v>
      </c>
      <c r="Q4" s="14"/>
      <c r="R4" s="10"/>
      <c r="S4" s="39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1" customFormat="1" ht="36" customHeight="1">
      <c r="A5" s="15"/>
      <c r="B5" s="10"/>
      <c r="C5" s="16"/>
      <c r="D5" s="17" t="s">
        <v>17</v>
      </c>
      <c r="E5" s="18" t="s">
        <v>18</v>
      </c>
      <c r="F5" s="17" t="s">
        <v>10</v>
      </c>
      <c r="G5" s="17" t="s">
        <v>19</v>
      </c>
      <c r="H5" s="17" t="s">
        <v>11</v>
      </c>
      <c r="I5" s="10" t="s">
        <v>18</v>
      </c>
      <c r="J5" s="17" t="s">
        <v>20</v>
      </c>
      <c r="K5" s="17" t="s">
        <v>18</v>
      </c>
      <c r="L5" s="10" t="s">
        <v>21</v>
      </c>
      <c r="M5" s="10" t="s">
        <v>18</v>
      </c>
      <c r="N5" s="30"/>
      <c r="O5" s="30"/>
      <c r="P5" s="30"/>
      <c r="Q5" s="16"/>
      <c r="R5" s="10"/>
      <c r="S5" s="40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s="2" customFormat="1" ht="19.5" customHeight="1">
      <c r="A6" s="19" t="s">
        <v>22</v>
      </c>
      <c r="B6" s="20" t="s">
        <v>23</v>
      </c>
      <c r="C6" s="21" t="s">
        <v>24</v>
      </c>
      <c r="D6" s="22">
        <v>74.575</v>
      </c>
      <c r="E6" s="22">
        <v>785</v>
      </c>
      <c r="F6" s="22">
        <v>6</v>
      </c>
      <c r="G6" s="22">
        <v>2</v>
      </c>
      <c r="H6" s="22">
        <v>6.6968</v>
      </c>
      <c r="I6" s="22">
        <v>761</v>
      </c>
      <c r="J6" s="22"/>
      <c r="K6" s="22"/>
      <c r="L6" s="22"/>
      <c r="M6" s="22"/>
      <c r="N6" s="22"/>
      <c r="O6" s="22"/>
      <c r="P6" s="31"/>
      <c r="Q6" s="41" t="s">
        <v>25</v>
      </c>
      <c r="R6" s="32">
        <f>D6+F6+H6+J6+L6+N6+O6+P6</f>
        <v>87.2718</v>
      </c>
      <c r="S6" s="42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2" customFormat="1" ht="19.5" customHeight="1">
      <c r="A7" s="19" t="s">
        <v>22</v>
      </c>
      <c r="B7" s="20" t="s">
        <v>26</v>
      </c>
      <c r="C7" s="21" t="s">
        <v>27</v>
      </c>
      <c r="D7" s="23">
        <v>99.75</v>
      </c>
      <c r="E7" s="23">
        <v>1050</v>
      </c>
      <c r="F7" s="24"/>
      <c r="G7" s="24"/>
      <c r="H7" s="23">
        <v>8.9496</v>
      </c>
      <c r="I7" s="23">
        <v>1017</v>
      </c>
      <c r="J7" s="24"/>
      <c r="K7" s="24"/>
      <c r="L7" s="32"/>
      <c r="M7" s="24"/>
      <c r="N7" s="24"/>
      <c r="O7" s="24"/>
      <c r="P7" s="33"/>
      <c r="Q7" s="41" t="s">
        <v>25</v>
      </c>
      <c r="R7" s="32">
        <f aca="true" t="shared" si="0" ref="R7:R21">D7+F7+H7+J7+L7+N7+O7+P7</f>
        <v>108.6996</v>
      </c>
      <c r="S7" s="42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2" customFormat="1" ht="19.5" customHeight="1">
      <c r="A8" s="19" t="s">
        <v>22</v>
      </c>
      <c r="B8" s="20" t="s">
        <v>28</v>
      </c>
      <c r="C8" s="21" t="s">
        <v>29</v>
      </c>
      <c r="D8" s="25">
        <v>93.765</v>
      </c>
      <c r="E8" s="25">
        <v>987</v>
      </c>
      <c r="F8" s="25">
        <v>18</v>
      </c>
      <c r="G8" s="25">
        <v>3</v>
      </c>
      <c r="H8" s="25">
        <v>8.4304</v>
      </c>
      <c r="I8" s="25">
        <v>958</v>
      </c>
      <c r="J8" s="26"/>
      <c r="K8" s="26"/>
      <c r="L8" s="32"/>
      <c r="M8" s="26"/>
      <c r="N8" s="26"/>
      <c r="O8" s="26"/>
      <c r="P8" s="34"/>
      <c r="Q8" s="41" t="s">
        <v>30</v>
      </c>
      <c r="R8" s="32">
        <f t="shared" si="0"/>
        <v>120.1954</v>
      </c>
      <c r="S8" s="42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2" customFormat="1" ht="19.5" customHeight="1">
      <c r="A9" s="19" t="s">
        <v>22</v>
      </c>
      <c r="B9" s="20" t="s">
        <v>31</v>
      </c>
      <c r="C9" s="21" t="s">
        <v>32</v>
      </c>
      <c r="D9" s="25">
        <v>111.625</v>
      </c>
      <c r="E9" s="25">
        <v>1175</v>
      </c>
      <c r="F9" s="25">
        <v>33</v>
      </c>
      <c r="G9" s="25">
        <v>11</v>
      </c>
      <c r="H9" s="25">
        <v>10.0848</v>
      </c>
      <c r="I9" s="25">
        <v>1146</v>
      </c>
      <c r="J9" s="26"/>
      <c r="K9" s="26"/>
      <c r="L9" s="32"/>
      <c r="M9" s="26"/>
      <c r="N9" s="26"/>
      <c r="O9" s="26"/>
      <c r="P9" s="34"/>
      <c r="Q9" s="41" t="s">
        <v>30</v>
      </c>
      <c r="R9" s="32">
        <f t="shared" si="0"/>
        <v>154.7098</v>
      </c>
      <c r="S9" s="42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2" customFormat="1" ht="19.5" customHeight="1">
      <c r="A10" s="19" t="s">
        <v>22</v>
      </c>
      <c r="B10" s="20" t="s">
        <v>33</v>
      </c>
      <c r="C10" s="21" t="s">
        <v>27</v>
      </c>
      <c r="D10" s="25">
        <v>65.55</v>
      </c>
      <c r="E10" s="25">
        <v>690</v>
      </c>
      <c r="F10" s="25">
        <v>6</v>
      </c>
      <c r="G10" s="25">
        <v>2</v>
      </c>
      <c r="H10" s="25">
        <v>5.9312</v>
      </c>
      <c r="I10" s="25">
        <v>674</v>
      </c>
      <c r="J10" s="26"/>
      <c r="K10" s="26"/>
      <c r="L10" s="32"/>
      <c r="M10" s="26"/>
      <c r="N10" s="26"/>
      <c r="O10" s="26"/>
      <c r="P10" s="34"/>
      <c r="Q10" s="41" t="s">
        <v>25</v>
      </c>
      <c r="R10" s="32">
        <f t="shared" si="0"/>
        <v>77.4812</v>
      </c>
      <c r="S10" s="42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2" customFormat="1" ht="19.5" customHeight="1">
      <c r="A11" s="19" t="s">
        <v>22</v>
      </c>
      <c r="B11" s="20" t="s">
        <v>34</v>
      </c>
      <c r="C11" s="21" t="s">
        <v>35</v>
      </c>
      <c r="D11" s="25">
        <v>30.97</v>
      </c>
      <c r="E11" s="25">
        <v>326</v>
      </c>
      <c r="F11" s="25">
        <v>6</v>
      </c>
      <c r="G11" s="25">
        <v>2</v>
      </c>
      <c r="H11" s="25">
        <v>2.816</v>
      </c>
      <c r="I11" s="25">
        <v>320</v>
      </c>
      <c r="J11" s="26"/>
      <c r="K11" s="26"/>
      <c r="L11" s="32"/>
      <c r="M11" s="26"/>
      <c r="N11" s="26"/>
      <c r="O11" s="26"/>
      <c r="P11" s="34"/>
      <c r="Q11" s="41" t="s">
        <v>30</v>
      </c>
      <c r="R11" s="32">
        <f t="shared" si="0"/>
        <v>39.786</v>
      </c>
      <c r="S11" s="42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2" customFormat="1" ht="19.5" customHeight="1">
      <c r="A12" s="19" t="s">
        <v>22</v>
      </c>
      <c r="B12" s="20" t="s">
        <v>36</v>
      </c>
      <c r="C12" s="21" t="s">
        <v>37</v>
      </c>
      <c r="D12" s="25">
        <v>49.21</v>
      </c>
      <c r="E12" s="25">
        <v>518</v>
      </c>
      <c r="F12" s="26"/>
      <c r="G12" s="26"/>
      <c r="H12" s="25">
        <v>4.3736</v>
      </c>
      <c r="I12" s="25">
        <v>497</v>
      </c>
      <c r="J12" s="26"/>
      <c r="K12" s="26"/>
      <c r="L12" s="32"/>
      <c r="M12" s="26"/>
      <c r="N12" s="26"/>
      <c r="O12" s="26"/>
      <c r="P12" s="34"/>
      <c r="Q12" s="41" t="s">
        <v>25</v>
      </c>
      <c r="R12" s="32">
        <f t="shared" si="0"/>
        <v>53.583600000000004</v>
      </c>
      <c r="S12" s="42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2" customFormat="1" ht="19.5" customHeight="1">
      <c r="A13" s="19" t="s">
        <v>22</v>
      </c>
      <c r="B13" s="20" t="s">
        <v>38</v>
      </c>
      <c r="C13" s="21" t="s">
        <v>32</v>
      </c>
      <c r="D13" s="25">
        <v>99.845</v>
      </c>
      <c r="E13" s="25">
        <v>1051</v>
      </c>
      <c r="F13" s="26"/>
      <c r="G13" s="26"/>
      <c r="H13" s="25">
        <v>8.8176</v>
      </c>
      <c r="I13" s="25">
        <v>1002</v>
      </c>
      <c r="J13" s="26"/>
      <c r="K13" s="26"/>
      <c r="L13" s="32"/>
      <c r="M13" s="26"/>
      <c r="N13" s="26"/>
      <c r="O13" s="26"/>
      <c r="P13" s="34"/>
      <c r="Q13" s="41" t="s">
        <v>25</v>
      </c>
      <c r="R13" s="32">
        <f t="shared" si="0"/>
        <v>108.6626</v>
      </c>
      <c r="S13" s="42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19" s="2" customFormat="1" ht="19.5" customHeight="1">
      <c r="A14" s="19" t="s">
        <v>22</v>
      </c>
      <c r="B14" s="20" t="s">
        <v>39</v>
      </c>
      <c r="C14" s="21" t="s">
        <v>40</v>
      </c>
      <c r="D14" s="27">
        <v>60.902</v>
      </c>
      <c r="E14" s="27">
        <v>2037</v>
      </c>
      <c r="F14" s="27">
        <v>87</v>
      </c>
      <c r="G14" s="27">
        <v>29</v>
      </c>
      <c r="H14" s="27">
        <v>17.5384</v>
      </c>
      <c r="I14" s="27">
        <v>1993</v>
      </c>
      <c r="J14" s="27"/>
      <c r="K14" s="27"/>
      <c r="L14" s="32"/>
      <c r="M14" s="27"/>
      <c r="N14" s="27"/>
      <c r="O14" s="27"/>
      <c r="P14" s="35"/>
      <c r="Q14" s="41" t="s">
        <v>25</v>
      </c>
      <c r="R14" s="32">
        <f t="shared" si="0"/>
        <v>165.44039999999998</v>
      </c>
      <c r="S14" s="27"/>
    </row>
    <row r="15" spans="1:19" s="2" customFormat="1" ht="19.5" customHeight="1">
      <c r="A15" s="19" t="s">
        <v>22</v>
      </c>
      <c r="B15" s="20" t="s">
        <v>41</v>
      </c>
      <c r="C15" s="21" t="s">
        <v>42</v>
      </c>
      <c r="D15" s="27">
        <v>170.525</v>
      </c>
      <c r="E15" s="27">
        <v>1795</v>
      </c>
      <c r="F15" s="27">
        <v>51</v>
      </c>
      <c r="G15" s="27">
        <v>17</v>
      </c>
      <c r="H15" s="27">
        <v>14.564</v>
      </c>
      <c r="I15" s="27">
        <v>1655</v>
      </c>
      <c r="J15" s="27"/>
      <c r="K15" s="27"/>
      <c r="L15" s="32"/>
      <c r="M15" s="27"/>
      <c r="N15" s="27"/>
      <c r="O15" s="27"/>
      <c r="P15" s="35"/>
      <c r="Q15" s="41" t="s">
        <v>25</v>
      </c>
      <c r="R15" s="32">
        <f t="shared" si="0"/>
        <v>236.089</v>
      </c>
      <c r="S15" s="27"/>
    </row>
    <row r="16" spans="1:19" s="2" customFormat="1" ht="19.5" customHeight="1">
      <c r="A16" s="19" t="s">
        <v>22</v>
      </c>
      <c r="B16" s="20" t="s">
        <v>43</v>
      </c>
      <c r="C16" s="21" t="s">
        <v>27</v>
      </c>
      <c r="D16" s="27">
        <v>103.17</v>
      </c>
      <c r="E16" s="27">
        <v>1086</v>
      </c>
      <c r="F16" s="27"/>
      <c r="G16" s="27"/>
      <c r="H16" s="27">
        <v>9.3544</v>
      </c>
      <c r="I16" s="27">
        <v>1063</v>
      </c>
      <c r="J16" s="27"/>
      <c r="K16" s="27"/>
      <c r="L16" s="32"/>
      <c r="M16" s="27"/>
      <c r="N16" s="27"/>
      <c r="O16" s="27"/>
      <c r="P16" s="35"/>
      <c r="Q16" s="41" t="s">
        <v>30</v>
      </c>
      <c r="R16" s="32">
        <f t="shared" si="0"/>
        <v>112.5244</v>
      </c>
      <c r="S16" s="27"/>
    </row>
    <row r="17" spans="1:19" s="2" customFormat="1" ht="19.5" customHeight="1">
      <c r="A17" s="19" t="s">
        <v>22</v>
      </c>
      <c r="B17" s="20" t="s">
        <v>44</v>
      </c>
      <c r="C17" s="21" t="s">
        <v>45</v>
      </c>
      <c r="D17" s="27">
        <v>106.495</v>
      </c>
      <c r="E17" s="27">
        <v>1121</v>
      </c>
      <c r="F17" s="27">
        <v>3</v>
      </c>
      <c r="G17" s="27">
        <v>1</v>
      </c>
      <c r="H17" s="27">
        <v>9.4512</v>
      </c>
      <c r="I17" s="27">
        <v>1074</v>
      </c>
      <c r="J17" s="27"/>
      <c r="K17" s="27"/>
      <c r="L17" s="32"/>
      <c r="M17" s="27"/>
      <c r="N17" s="27"/>
      <c r="O17" s="27"/>
      <c r="P17" s="35"/>
      <c r="Q17" s="41" t="s">
        <v>25</v>
      </c>
      <c r="R17" s="32">
        <f t="shared" si="0"/>
        <v>118.9462</v>
      </c>
      <c r="S17" s="27"/>
    </row>
    <row r="18" spans="1:19" s="2" customFormat="1" ht="19.5" customHeight="1">
      <c r="A18" s="19" t="s">
        <v>22</v>
      </c>
      <c r="B18" s="20" t="s">
        <v>46</v>
      </c>
      <c r="C18" s="21" t="s">
        <v>47</v>
      </c>
      <c r="D18" s="27">
        <v>122.17</v>
      </c>
      <c r="E18" s="27">
        <v>1286</v>
      </c>
      <c r="F18" s="27">
        <v>3</v>
      </c>
      <c r="G18" s="27">
        <v>1</v>
      </c>
      <c r="H18" s="27">
        <v>10.9824</v>
      </c>
      <c r="I18" s="27">
        <v>1248</v>
      </c>
      <c r="J18" s="27"/>
      <c r="K18" s="27"/>
      <c r="L18" s="32"/>
      <c r="M18" s="27"/>
      <c r="N18" s="27"/>
      <c r="O18" s="27"/>
      <c r="P18" s="35"/>
      <c r="Q18" s="41" t="s">
        <v>30</v>
      </c>
      <c r="R18" s="32">
        <f t="shared" si="0"/>
        <v>136.1524</v>
      </c>
      <c r="S18" s="27"/>
    </row>
    <row r="19" spans="1:19" s="2" customFormat="1" ht="19.5" customHeight="1">
      <c r="A19" s="19" t="s">
        <v>22</v>
      </c>
      <c r="B19" s="20" t="s">
        <v>48</v>
      </c>
      <c r="C19" s="21" t="s">
        <v>32</v>
      </c>
      <c r="D19" s="27">
        <v>71.345</v>
      </c>
      <c r="E19" s="27">
        <v>751</v>
      </c>
      <c r="F19" s="27"/>
      <c r="G19" s="27"/>
      <c r="H19" s="27">
        <v>6.4856</v>
      </c>
      <c r="I19" s="27">
        <v>737</v>
      </c>
      <c r="J19" s="27"/>
      <c r="K19" s="27"/>
      <c r="L19" s="32"/>
      <c r="M19" s="27"/>
      <c r="N19" s="27"/>
      <c r="O19" s="27"/>
      <c r="P19" s="35"/>
      <c r="Q19" s="41" t="s">
        <v>25</v>
      </c>
      <c r="R19" s="32">
        <f t="shared" si="0"/>
        <v>77.8306</v>
      </c>
      <c r="S19" s="27"/>
    </row>
    <row r="20" spans="1:19" s="2" customFormat="1" ht="19.5" customHeight="1">
      <c r="A20" s="19" t="s">
        <v>22</v>
      </c>
      <c r="B20" s="20" t="s">
        <v>49</v>
      </c>
      <c r="C20" s="20" t="s">
        <v>49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23</v>
      </c>
      <c r="P20" s="27"/>
      <c r="Q20" s="27"/>
      <c r="R20" s="32">
        <f t="shared" si="0"/>
        <v>23</v>
      </c>
      <c r="S20" s="27"/>
    </row>
    <row r="21" spans="1:19" s="2" customFormat="1" ht="21.75" customHeight="1">
      <c r="A21" s="19" t="s">
        <v>22</v>
      </c>
      <c r="B21" s="20" t="s">
        <v>50</v>
      </c>
      <c r="C21" s="20" t="s">
        <v>50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>
        <v>8</v>
      </c>
      <c r="O21" s="27"/>
      <c r="P21" s="27"/>
      <c r="Q21" s="27"/>
      <c r="R21" s="32">
        <f t="shared" si="0"/>
        <v>8</v>
      </c>
      <c r="S21" s="27"/>
    </row>
    <row r="22" spans="1:19" s="2" customFormat="1" ht="21.75" customHeight="1">
      <c r="A22" s="19" t="s">
        <v>22</v>
      </c>
      <c r="B22" s="20" t="s">
        <v>51</v>
      </c>
      <c r="C22" s="20" t="s">
        <v>51</v>
      </c>
      <c r="D22" s="27"/>
      <c r="E22" s="27"/>
      <c r="F22" s="27"/>
      <c r="G22" s="27"/>
      <c r="H22" s="27"/>
      <c r="I22" s="27"/>
      <c r="J22" s="27">
        <v>85.991</v>
      </c>
      <c r="K22" s="27">
        <v>601</v>
      </c>
      <c r="L22" s="27"/>
      <c r="M22" s="27"/>
      <c r="N22" s="27"/>
      <c r="O22" s="27"/>
      <c r="P22" s="27"/>
      <c r="Q22" s="27"/>
      <c r="R22" s="32"/>
      <c r="S22" s="27"/>
    </row>
    <row r="23" spans="1:19" s="2" customFormat="1" ht="21.75" customHeight="1">
      <c r="A23" s="19" t="s">
        <v>22</v>
      </c>
      <c r="B23" s="19" t="s">
        <v>52</v>
      </c>
      <c r="C23" s="20"/>
      <c r="D23" s="27">
        <v>50</v>
      </c>
      <c r="E23" s="27"/>
      <c r="F23" s="27">
        <v>567</v>
      </c>
      <c r="G23" s="27">
        <v>189</v>
      </c>
      <c r="H23" s="27"/>
      <c r="I23" s="27"/>
      <c r="J23" s="27"/>
      <c r="K23" s="27"/>
      <c r="L23" s="27">
        <v>162.146</v>
      </c>
      <c r="M23" s="27"/>
      <c r="N23" s="27"/>
      <c r="O23" s="27">
        <v>3.413</v>
      </c>
      <c r="P23" s="27">
        <v>7.677</v>
      </c>
      <c r="Q23" s="27"/>
      <c r="R23" s="32"/>
      <c r="S23" s="27"/>
    </row>
    <row r="24" spans="1:19" s="3" customFormat="1" ht="21" customHeight="1">
      <c r="A24" s="28" t="s">
        <v>53</v>
      </c>
      <c r="B24" s="29">
        <f>D24+F24+H24+J24+L24+N24+O24+P24</f>
        <v>2504.6000000000004</v>
      </c>
      <c r="C24" s="28"/>
      <c r="D24" s="28">
        <f>SUM(D6:D23)</f>
        <v>1309.8970000000002</v>
      </c>
      <c r="E24" s="28">
        <f>SUM(E6:E23)</f>
        <v>14658</v>
      </c>
      <c r="F24" s="28">
        <f>SUM(F6:F23)</f>
        <v>780</v>
      </c>
      <c r="G24" s="27">
        <f>SUM(G6:G23)</f>
        <v>257</v>
      </c>
      <c r="H24" s="28">
        <f>SUM(H6:H22)</f>
        <v>124.47599999999998</v>
      </c>
      <c r="I24" s="27">
        <f>SUM(I6:I22)</f>
        <v>14145</v>
      </c>
      <c r="J24" s="27">
        <v>85.991</v>
      </c>
      <c r="K24" s="27">
        <v>601</v>
      </c>
      <c r="L24" s="27">
        <f>SUM(L23:L23)</f>
        <v>162.146</v>
      </c>
      <c r="M24" s="27"/>
      <c r="N24" s="27">
        <f>SUM(N20:N23)</f>
        <v>8</v>
      </c>
      <c r="O24" s="27">
        <f>SUM(O20:O23)</f>
        <v>26.413</v>
      </c>
      <c r="P24" s="27">
        <f>SUM(P20:P23)</f>
        <v>7.677</v>
      </c>
      <c r="Q24" s="28"/>
      <c r="R24" s="32">
        <f>SUM(R6:R23)</f>
        <v>1628.373</v>
      </c>
      <c r="S24" s="28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18">
    <mergeCell ref="A1:S1"/>
    <mergeCell ref="A2:C2"/>
    <mergeCell ref="Q2:S2"/>
    <mergeCell ref="D3:P3"/>
    <mergeCell ref="D4:E4"/>
    <mergeCell ref="F4:G4"/>
    <mergeCell ref="H4:I4"/>
    <mergeCell ref="J4:K4"/>
    <mergeCell ref="L4:M4"/>
    <mergeCell ref="A3:A5"/>
    <mergeCell ref="B3:B5"/>
    <mergeCell ref="C3:C5"/>
    <mergeCell ref="N4:N5"/>
    <mergeCell ref="O4:O5"/>
    <mergeCell ref="P4:P5"/>
    <mergeCell ref="Q3:Q5"/>
    <mergeCell ref="R3:R5"/>
    <mergeCell ref="S3:S5"/>
  </mergeCells>
  <printOptions/>
  <pageMargins left="0.51" right="0" top="0.39" bottom="0.28" header="0.39" footer="0.28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2017-08-14T05:58:42Z</dcterms:created>
  <dcterms:modified xsi:type="dcterms:W3CDTF">2017-11-27T10:11:41Z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